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rika Hansson\Documents\Alpin Racing 2022\Lange\"/>
    </mc:Choice>
  </mc:AlternateContent>
  <xr:revisionPtr revIDLastSave="0" documentId="8_{3C086EB0-32CE-43B3-B65B-0C737DE393E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nge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N21" i="1"/>
  <c r="N30" i="1"/>
  <c r="M30" i="1"/>
  <c r="M34" i="1" l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N33" i="1"/>
  <c r="M33" i="1"/>
  <c r="N32" i="1"/>
  <c r="M32" i="1"/>
  <c r="M8" i="1" l="1"/>
  <c r="N8" i="1"/>
  <c r="N29" i="1" l="1"/>
  <c r="M29" i="1"/>
  <c r="N19" i="1"/>
  <c r="M19" i="1"/>
  <c r="M17" i="1"/>
  <c r="N17" i="1"/>
  <c r="M15" i="1"/>
  <c r="N15" i="1"/>
  <c r="N27" i="1"/>
  <c r="M27" i="1"/>
  <c r="N26" i="1"/>
  <c r="M26" i="1"/>
  <c r="N25" i="1"/>
  <c r="M25" i="1"/>
  <c r="N24" i="1"/>
  <c r="M24" i="1"/>
  <c r="N23" i="1"/>
  <c r="M23" i="1"/>
  <c r="N22" i="1"/>
  <c r="M22" i="1"/>
  <c r="N20" i="1"/>
  <c r="M20" i="1"/>
  <c r="N14" i="1"/>
  <c r="M14" i="1"/>
  <c r="N12" i="1"/>
  <c r="M12" i="1"/>
  <c r="N11" i="1"/>
  <c r="M11" i="1"/>
  <c r="N10" i="1"/>
  <c r="M10" i="1"/>
  <c r="N7" i="1"/>
  <c r="M7" i="1"/>
  <c r="N6" i="1"/>
  <c r="M6" i="1"/>
  <c r="N5" i="1"/>
  <c r="M5" i="1"/>
  <c r="N4" i="1"/>
  <c r="M4" i="1"/>
  <c r="N3" i="1"/>
  <c r="M3" i="1"/>
</calcChain>
</file>

<file path=xl/sharedStrings.xml><?xml version="1.0" encoding="utf-8"?>
<sst xmlns="http://schemas.openxmlformats.org/spreadsheetml/2006/main" count="88" uniqueCount="87">
  <si>
    <t>Modell:</t>
  </si>
  <si>
    <t>Längder/Storlekar</t>
  </si>
  <si>
    <t>Rek.Ca 
Pris:</t>
  </si>
  <si>
    <t>BOOTS</t>
  </si>
  <si>
    <t>Kit LIFTERS+Screws 3MM (1 pair)</t>
  </si>
  <si>
    <t>Kit LIFTERS+Screws 5MM (1 pair)</t>
  </si>
  <si>
    <t>BAGS</t>
  </si>
  <si>
    <t>Klubb pris:</t>
  </si>
  <si>
    <t>Proshop
pris:</t>
  </si>
  <si>
    <t>WORLD CUP  RS ZC (power blue)</t>
  </si>
  <si>
    <t>WORLD CUP  RS ZB (power blue)</t>
  </si>
  <si>
    <t>WORLD CUP  RS ZA (power blue)</t>
  </si>
  <si>
    <t>WORLD CUP  RS ZJ+ (power blue)</t>
  </si>
  <si>
    <t>WORLD CUP  RS ZA+ (power blue)</t>
  </si>
  <si>
    <t>RS 110 S.C. (power blue)</t>
  </si>
  <si>
    <t>RS 90 S.C. (power blue)</t>
  </si>
  <si>
    <t>RS 70 S.C.  (power blue)</t>
  </si>
  <si>
    <t xml:space="preserve">RSJ 65 </t>
  </si>
  <si>
    <t>RSJ 60 (power Blue)</t>
  </si>
  <si>
    <t>LVELZ10</t>
  </si>
  <si>
    <t>LVELZ20</t>
  </si>
  <si>
    <t>RSJ 50</t>
  </si>
  <si>
    <t>LANGE BACKPACK SEAT</t>
  </si>
  <si>
    <t>LANGE PRO BOOT BAG</t>
  </si>
  <si>
    <t>LANGE BACKPACK</t>
  </si>
  <si>
    <t>BASIC DUO</t>
  </si>
  <si>
    <t xml:space="preserve">Art. Nr. </t>
  </si>
  <si>
    <t>LBI1310</t>
  </si>
  <si>
    <t>LBI5010</t>
  </si>
  <si>
    <t>LBI5030</t>
  </si>
  <si>
    <t>Podium Sneekers</t>
  </si>
  <si>
    <t>LVILZE0</t>
  </si>
  <si>
    <t>LKIB100</t>
  </si>
  <si>
    <t>LKIB102</t>
  </si>
  <si>
    <t>LKIB103</t>
  </si>
  <si>
    <t>LKIB104</t>
  </si>
  <si>
    <t>LANGE BOOT BACKPACK</t>
  </si>
  <si>
    <t>LKIB105</t>
  </si>
  <si>
    <t>LKIB106</t>
  </si>
  <si>
    <t>LKIB107</t>
  </si>
  <si>
    <t>LANGE MEDIUM BOOTBAG</t>
  </si>
  <si>
    <t>LKIB108</t>
  </si>
  <si>
    <t>LBJ9240</t>
  </si>
  <si>
    <t>LBJ9250</t>
  </si>
  <si>
    <t>LBJ9260</t>
  </si>
  <si>
    <t>LBJ9280</t>
  </si>
  <si>
    <t>LBJ9290</t>
  </si>
  <si>
    <t>LBJ9300</t>
  </si>
  <si>
    <t>WORLD CUP RS ZSOFT+(power blue)</t>
  </si>
  <si>
    <t>LBJ5120</t>
  </si>
  <si>
    <t>LBJ5140</t>
  </si>
  <si>
    <t>LBJ5170</t>
  </si>
  <si>
    <t>BOOTS ACCESSORIES / SPAREPARTS</t>
  </si>
  <si>
    <t>LVILZ10</t>
  </si>
  <si>
    <t>LVILZ20</t>
  </si>
  <si>
    <t>TONGUE for Liner W.C.  (1 pair)</t>
  </si>
  <si>
    <t>LVILZA0</t>
  </si>
  <si>
    <t>LVHLZ10</t>
  </si>
  <si>
    <t xml:space="preserve">W.C. R.P. foot boards </t>
  </si>
  <si>
    <t>LVILZ30</t>
  </si>
  <si>
    <t>1st buckle Kit (1 pair)</t>
  </si>
  <si>
    <t>LVILZ40</t>
  </si>
  <si>
    <t>2nd buckle Kit (1 pair)</t>
  </si>
  <si>
    <t>LVILZ50</t>
  </si>
  <si>
    <t>Cuff buckles Kit (2L+2R)</t>
  </si>
  <si>
    <t>LVILZ60</t>
  </si>
  <si>
    <t>Complete Boot Catches Kit (4 + 4 pieces)</t>
  </si>
  <si>
    <t>LVILZ70</t>
  </si>
  <si>
    <t xml:space="preserve">Extralong Bridge </t>
  </si>
  <si>
    <t>LVILZ80</t>
  </si>
  <si>
    <r>
      <t xml:space="preserve"> W.C. strap '</t>
    </r>
    <r>
      <rPr>
        <sz val="9"/>
        <color rgb="FFFF0000"/>
        <rFont val="Arial"/>
        <family val="2"/>
      </rPr>
      <t>19</t>
    </r>
    <r>
      <rPr>
        <sz val="9"/>
        <rFont val="Arial"/>
        <family val="2"/>
      </rPr>
      <t xml:space="preserve"> Kit (1 pair)</t>
    </r>
  </si>
  <si>
    <t>LVILZ90</t>
  </si>
  <si>
    <r>
      <t>RS strap H 40 '</t>
    </r>
    <r>
      <rPr>
        <sz val="9"/>
        <color rgb="FFFF0000"/>
        <rFont val="Arial"/>
        <family val="2"/>
      </rPr>
      <t>19</t>
    </r>
    <r>
      <rPr>
        <sz val="9"/>
        <rFont val="Arial"/>
        <family val="2"/>
      </rPr>
      <t xml:space="preserve"> Kit (1 pair)</t>
    </r>
  </si>
  <si>
    <t>LVGLDB0</t>
  </si>
  <si>
    <t>LNR Rear Spoiler 12 mm. (RS/RX)</t>
  </si>
  <si>
    <t>LVILAA0</t>
  </si>
  <si>
    <t>LNR Rear Spoiler 6 mm. (RS/RX)</t>
  </si>
  <si>
    <t>LNR WORLD CUP '19</t>
  </si>
  <si>
    <t>LNR L19 RACING FOAM (incl foam)</t>
  </si>
  <si>
    <t>LVKLZF0</t>
  </si>
  <si>
    <t>LANGE PODIUM SOFT SHOE (Blue)</t>
  </si>
  <si>
    <t>LANGE PODIUM SOFT SHOE (Pink)</t>
  </si>
  <si>
    <t>LKKB100</t>
  </si>
  <si>
    <t>LANGE RACER BAG SMALL</t>
  </si>
  <si>
    <t>LANGE RACER BAG</t>
  </si>
  <si>
    <t>LANGE HEATED BAG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</si>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</sst>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4" borderId="1" xfId="1" applyFont="1" applyFill="1" applyBorder="1" applyAlignment="1" applyProtection="1">
      <alignment horizontal="left" vertical="center"/>
      <protection locked="0"/>
    </xf>
    <xf numFmtId="0" fontId="8" fillId="4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8" fillId="4" borderId="3" xfId="1" applyFont="1" applyFill="1" applyBorder="1" applyAlignment="1">
      <alignment horizontal="center" vertical="center"/>
    </xf>
    <xf numFmtId="49" fontId="8" fillId="4" borderId="4" xfId="1" applyNumberFormat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0,0_x000a__x000a_NA_x000a__x000a_" xfId="1" xr:uid="{00000000-0005-0000-0000-000000000000}"/>
    <cellStyle name="Normal" xfId="0" builtinId="0"/>
    <cellStyle name="Normal 2" xfId="2" xr:uid="{E7F2A1F4-AC67-4A5B-81CA-A5CA741FB636}"/>
  </cellStyles>
  <dxfs count="16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Layout" zoomScaleNormal="100" workbookViewId="0">
      <selection activeCell="S8" sqref="S8"/>
    </sheetView>
  </sheetViews>
  <sheetFormatPr defaultRowHeight="14.4" x14ac:dyDescent="0.3"/>
  <cols>
    <col min="1" max="1" width="11.109375" style="6" customWidth="1"/>
    <col min="2" max="2" width="48" style="6" customWidth="1"/>
    <col min="3" max="3" width="5" style="6" customWidth="1"/>
    <col min="4" max="10" width="6.33203125" style="7" customWidth="1"/>
    <col min="11" max="11" width="6.109375" style="7" customWidth="1"/>
    <col min="12" max="12" width="3" style="6" customWidth="1"/>
    <col min="13" max="13" width="9.33203125" style="6" customWidth="1"/>
    <col min="14" max="14" width="8.44140625" style="6" customWidth="1"/>
    <col min="15" max="15" width="9.44140625" style="6" customWidth="1"/>
    <col min="16" max="17" width="4.5546875" customWidth="1"/>
  </cols>
  <sheetData>
    <row r="1" spans="1:15" ht="20.399999999999999" x14ac:dyDescent="0.3">
      <c r="A1" s="1" t="s">
        <v>26</v>
      </c>
      <c r="B1" s="2" t="s">
        <v>0</v>
      </c>
      <c r="C1" s="2"/>
      <c r="D1" s="33" t="s">
        <v>1</v>
      </c>
      <c r="E1" s="33"/>
      <c r="F1" s="33"/>
      <c r="G1" s="33"/>
      <c r="H1" s="33"/>
      <c r="I1" s="33"/>
      <c r="J1" s="33"/>
      <c r="K1" s="33"/>
      <c r="L1" s="2"/>
      <c r="M1" s="1" t="s">
        <v>8</v>
      </c>
      <c r="N1" s="1" t="s">
        <v>7</v>
      </c>
      <c r="O1" s="1" t="s">
        <v>2</v>
      </c>
    </row>
    <row r="2" spans="1:15" ht="15.6" x14ac:dyDescent="0.3">
      <c r="A2" s="4"/>
      <c r="B2" s="8" t="s">
        <v>3</v>
      </c>
      <c r="C2" s="5"/>
      <c r="D2" s="3">
        <v>225</v>
      </c>
      <c r="E2" s="3">
        <v>235</v>
      </c>
      <c r="F2" s="3">
        <v>245</v>
      </c>
      <c r="G2" s="10">
        <v>255</v>
      </c>
      <c r="H2" s="10">
        <v>265</v>
      </c>
      <c r="I2" s="10">
        <v>275</v>
      </c>
      <c r="J2" s="10">
        <v>285</v>
      </c>
      <c r="K2" s="10">
        <v>295</v>
      </c>
      <c r="L2" s="5"/>
      <c r="M2" s="9"/>
      <c r="N2" s="9"/>
      <c r="O2" s="9"/>
    </row>
    <row r="3" spans="1:15" x14ac:dyDescent="0.3">
      <c r="A3" s="11" t="s">
        <v>42</v>
      </c>
      <c r="B3" s="12" t="s">
        <v>9</v>
      </c>
      <c r="C3" s="13"/>
      <c r="D3" s="14"/>
      <c r="E3" s="15"/>
      <c r="F3" s="15"/>
      <c r="G3" s="15"/>
      <c r="H3" s="15"/>
      <c r="I3" s="15"/>
      <c r="J3" s="15"/>
      <c r="K3" s="15"/>
      <c r="L3" s="13"/>
      <c r="M3" s="16">
        <f t="shared" ref="M3:M7" si="0">SUM(O3*0.7)</f>
        <v>5530</v>
      </c>
      <c r="N3" s="17">
        <f t="shared" ref="N3:N7" si="1">SUM(O3*0.8)</f>
        <v>6320</v>
      </c>
      <c r="O3" s="18">
        <v>7900</v>
      </c>
    </row>
    <row r="4" spans="1:15" x14ac:dyDescent="0.3">
      <c r="A4" s="11" t="s">
        <v>43</v>
      </c>
      <c r="B4" s="12" t="s">
        <v>10</v>
      </c>
      <c r="C4" s="13"/>
      <c r="D4" s="15"/>
      <c r="E4" s="15"/>
      <c r="F4" s="15"/>
      <c r="G4" s="15"/>
      <c r="H4" s="15"/>
      <c r="I4" s="15"/>
      <c r="J4" s="15"/>
      <c r="K4" s="15"/>
      <c r="L4" s="13"/>
      <c r="M4" s="16">
        <f t="shared" si="0"/>
        <v>5530</v>
      </c>
      <c r="N4" s="17">
        <f t="shared" si="1"/>
        <v>6320</v>
      </c>
      <c r="O4" s="18">
        <v>7900</v>
      </c>
    </row>
    <row r="5" spans="1:15" x14ac:dyDescent="0.3">
      <c r="A5" s="11" t="s">
        <v>44</v>
      </c>
      <c r="B5" s="12" t="s">
        <v>11</v>
      </c>
      <c r="C5" s="13"/>
      <c r="D5" s="15"/>
      <c r="E5" s="15"/>
      <c r="F5" s="15"/>
      <c r="G5" s="15"/>
      <c r="H5" s="15"/>
      <c r="I5" s="15"/>
      <c r="J5" s="15"/>
      <c r="K5" s="15"/>
      <c r="L5" s="13"/>
      <c r="M5" s="16">
        <f t="shared" si="0"/>
        <v>5530</v>
      </c>
      <c r="N5" s="17">
        <f t="shared" si="1"/>
        <v>6320</v>
      </c>
      <c r="O5" s="18">
        <v>7900</v>
      </c>
    </row>
    <row r="6" spans="1:15" x14ac:dyDescent="0.3">
      <c r="A6" s="11" t="s">
        <v>45</v>
      </c>
      <c r="B6" s="12" t="s">
        <v>12</v>
      </c>
      <c r="C6" s="13"/>
      <c r="D6" s="15"/>
      <c r="E6" s="15"/>
      <c r="F6" s="15"/>
      <c r="G6" s="15"/>
      <c r="H6" s="15"/>
      <c r="I6" s="15"/>
      <c r="J6" s="15"/>
      <c r="K6" s="15"/>
      <c r="L6" s="13"/>
      <c r="M6" s="16">
        <f t="shared" si="0"/>
        <v>5530</v>
      </c>
      <c r="N6" s="17">
        <f t="shared" si="1"/>
        <v>6320</v>
      </c>
      <c r="O6" s="18">
        <v>7900</v>
      </c>
    </row>
    <row r="7" spans="1:15" x14ac:dyDescent="0.3">
      <c r="A7" s="11" t="s">
        <v>46</v>
      </c>
      <c r="B7" s="12" t="s">
        <v>13</v>
      </c>
      <c r="C7" s="13"/>
      <c r="D7" s="15"/>
      <c r="E7" s="15"/>
      <c r="F7" s="15"/>
      <c r="G7" s="15"/>
      <c r="H7" s="15"/>
      <c r="I7" s="15"/>
      <c r="J7" s="15"/>
      <c r="K7" s="15"/>
      <c r="L7" s="13"/>
      <c r="M7" s="16">
        <f t="shared" si="0"/>
        <v>5530</v>
      </c>
      <c r="N7" s="17">
        <f t="shared" si="1"/>
        <v>6320</v>
      </c>
      <c r="O7" s="18">
        <v>7900</v>
      </c>
    </row>
    <row r="8" spans="1:15" x14ac:dyDescent="0.3">
      <c r="A8" s="11" t="s">
        <v>47</v>
      </c>
      <c r="B8" s="12" t="s">
        <v>48</v>
      </c>
      <c r="C8" s="13"/>
      <c r="D8" s="15"/>
      <c r="E8" s="15"/>
      <c r="F8" s="15"/>
      <c r="G8" s="15"/>
      <c r="H8" s="15"/>
      <c r="I8" s="15"/>
      <c r="J8" s="15"/>
      <c r="K8" s="15"/>
      <c r="L8" s="13"/>
      <c r="M8" s="16">
        <f t="shared" ref="M8" si="2">SUM(O8*0.7)</f>
        <v>4550</v>
      </c>
      <c r="N8" s="17">
        <f t="shared" ref="N8" si="3">SUM(O8*0.8)</f>
        <v>5200</v>
      </c>
      <c r="O8" s="18">
        <v>6500</v>
      </c>
    </row>
    <row r="9" spans="1:15" x14ac:dyDescent="0.3">
      <c r="A9" s="13"/>
      <c r="B9" s="19"/>
      <c r="C9" s="19"/>
      <c r="D9" s="20">
        <v>215</v>
      </c>
      <c r="E9" s="20">
        <v>225</v>
      </c>
      <c r="F9" s="20">
        <v>235</v>
      </c>
      <c r="G9" s="20">
        <v>245</v>
      </c>
      <c r="H9" s="20">
        <v>255</v>
      </c>
      <c r="I9" s="20">
        <v>265</v>
      </c>
      <c r="J9" s="20">
        <v>275</v>
      </c>
      <c r="K9" s="20">
        <v>285</v>
      </c>
      <c r="L9" s="20"/>
      <c r="M9" s="20"/>
      <c r="N9" s="20"/>
      <c r="O9" s="20"/>
    </row>
    <row r="10" spans="1:15" x14ac:dyDescent="0.3">
      <c r="A10" s="11" t="s">
        <v>27</v>
      </c>
      <c r="B10" s="12" t="s">
        <v>14</v>
      </c>
      <c r="C10" s="13"/>
      <c r="D10" s="15"/>
      <c r="E10" s="15"/>
      <c r="F10" s="15"/>
      <c r="G10" s="15"/>
      <c r="H10" s="15"/>
      <c r="I10" s="15"/>
      <c r="J10" s="15"/>
      <c r="K10" s="15"/>
      <c r="L10" s="13"/>
      <c r="M10" s="16">
        <f t="shared" ref="M10:M12" si="4">SUM(O10*0.7)</f>
        <v>2730</v>
      </c>
      <c r="N10" s="17">
        <f t="shared" ref="N10:N12" si="5">SUM(O10*0.8)</f>
        <v>3120</v>
      </c>
      <c r="O10" s="18">
        <v>3900</v>
      </c>
    </row>
    <row r="11" spans="1:15" x14ac:dyDescent="0.3">
      <c r="A11" s="11" t="s">
        <v>28</v>
      </c>
      <c r="B11" s="12" t="s">
        <v>15</v>
      </c>
      <c r="C11" s="13"/>
      <c r="D11" s="15"/>
      <c r="E11" s="15"/>
      <c r="F11" s="15"/>
      <c r="G11" s="15"/>
      <c r="H11" s="15"/>
      <c r="I11" s="15"/>
      <c r="J11" s="15"/>
      <c r="K11" s="15"/>
      <c r="L11" s="13"/>
      <c r="M11" s="16">
        <f t="shared" si="4"/>
        <v>2310</v>
      </c>
      <c r="N11" s="17">
        <f t="shared" si="5"/>
        <v>2640</v>
      </c>
      <c r="O11" s="18">
        <v>3300</v>
      </c>
    </row>
    <row r="12" spans="1:15" x14ac:dyDescent="0.3">
      <c r="A12" s="11" t="s">
        <v>29</v>
      </c>
      <c r="B12" s="12" t="s">
        <v>16</v>
      </c>
      <c r="C12" s="13"/>
      <c r="D12" s="15"/>
      <c r="E12" s="15"/>
      <c r="F12" s="15"/>
      <c r="G12" s="15"/>
      <c r="H12" s="15"/>
      <c r="I12" s="15"/>
      <c r="J12" s="15"/>
      <c r="K12" s="15"/>
      <c r="L12" s="13"/>
      <c r="M12" s="16">
        <f t="shared" si="4"/>
        <v>2029.9999999999998</v>
      </c>
      <c r="N12" s="17">
        <f t="shared" si="5"/>
        <v>2320</v>
      </c>
      <c r="O12" s="18">
        <v>2900</v>
      </c>
    </row>
    <row r="13" spans="1:15" x14ac:dyDescent="0.3">
      <c r="A13" s="13"/>
      <c r="B13" s="19"/>
      <c r="C13" s="19"/>
      <c r="D13" s="20">
        <v>195</v>
      </c>
      <c r="E13" s="20">
        <v>205</v>
      </c>
      <c r="F13" s="20">
        <v>215</v>
      </c>
      <c r="G13" s="20">
        <v>225</v>
      </c>
      <c r="H13" s="20">
        <v>235</v>
      </c>
      <c r="I13" s="20">
        <v>245</v>
      </c>
      <c r="J13" s="20">
        <v>255</v>
      </c>
      <c r="K13" s="20">
        <v>265</v>
      </c>
      <c r="L13" s="20"/>
      <c r="M13" s="20"/>
      <c r="N13" s="20"/>
      <c r="O13" s="20"/>
    </row>
    <row r="14" spans="1:15" x14ac:dyDescent="0.3">
      <c r="A14" s="11" t="s">
        <v>49</v>
      </c>
      <c r="B14" s="12" t="s">
        <v>17</v>
      </c>
      <c r="C14" s="13"/>
      <c r="D14" s="15"/>
      <c r="E14" s="15"/>
      <c r="F14" s="15"/>
      <c r="G14" s="15"/>
      <c r="H14" s="15"/>
      <c r="I14" s="15"/>
      <c r="J14" s="15"/>
      <c r="K14" s="15"/>
      <c r="L14" s="13"/>
      <c r="M14" s="16">
        <f t="shared" ref="M14:M17" si="6">SUM(O14*0.7)</f>
        <v>1260</v>
      </c>
      <c r="N14" s="17">
        <f t="shared" ref="N14:N17" si="7">SUM(O14*0.8)</f>
        <v>1440</v>
      </c>
      <c r="O14" s="18">
        <v>1800</v>
      </c>
    </row>
    <row r="15" spans="1:15" x14ac:dyDescent="0.3">
      <c r="A15" s="11" t="s">
        <v>50</v>
      </c>
      <c r="B15" s="12" t="s">
        <v>18</v>
      </c>
      <c r="C15" s="13"/>
      <c r="D15" s="15"/>
      <c r="E15" s="15"/>
      <c r="F15" s="15"/>
      <c r="G15" s="15"/>
      <c r="H15" s="15"/>
      <c r="I15" s="15"/>
      <c r="J15" s="15"/>
      <c r="K15" s="15"/>
      <c r="L15" s="13"/>
      <c r="M15" s="16">
        <f t="shared" si="6"/>
        <v>909.99999999999989</v>
      </c>
      <c r="N15" s="17">
        <f t="shared" si="7"/>
        <v>1040</v>
      </c>
      <c r="O15" s="18">
        <v>1300</v>
      </c>
    </row>
    <row r="16" spans="1:15" x14ac:dyDescent="0.3">
      <c r="A16" s="13"/>
      <c r="B16" s="19"/>
      <c r="C16" s="19"/>
      <c r="D16" s="20">
        <v>175</v>
      </c>
      <c r="E16" s="20">
        <v>185</v>
      </c>
      <c r="F16" s="20">
        <v>195</v>
      </c>
      <c r="G16" s="20">
        <v>205</v>
      </c>
      <c r="H16" s="20">
        <v>215</v>
      </c>
      <c r="I16" s="20"/>
      <c r="J16" s="20"/>
      <c r="K16" s="20"/>
      <c r="L16" s="20"/>
      <c r="M16" s="20"/>
      <c r="N16" s="20"/>
      <c r="O16" s="20"/>
    </row>
    <row r="17" spans="1:15" x14ac:dyDescent="0.3">
      <c r="A17" s="11" t="s">
        <v>51</v>
      </c>
      <c r="B17" s="12" t="s">
        <v>21</v>
      </c>
      <c r="C17" s="13"/>
      <c r="D17" s="15"/>
      <c r="E17" s="15"/>
      <c r="F17" s="15"/>
      <c r="G17" s="15"/>
      <c r="H17" s="15"/>
      <c r="I17" s="23"/>
      <c r="J17" s="23"/>
      <c r="K17" s="23"/>
      <c r="L17" s="13"/>
      <c r="M17" s="16">
        <f t="shared" si="6"/>
        <v>770</v>
      </c>
      <c r="N17" s="17">
        <f t="shared" si="7"/>
        <v>880</v>
      </c>
      <c r="O17" s="18">
        <v>1100</v>
      </c>
    </row>
    <row r="18" spans="1:15" ht="15.6" x14ac:dyDescent="0.3">
      <c r="A18" s="4"/>
      <c r="B18" s="8" t="s">
        <v>6</v>
      </c>
      <c r="C18" s="5"/>
      <c r="D18" s="3"/>
      <c r="E18" s="3"/>
      <c r="F18" s="3"/>
      <c r="G18" s="10"/>
      <c r="H18" s="10"/>
      <c r="I18" s="10"/>
      <c r="J18" s="10"/>
      <c r="K18" s="10"/>
      <c r="L18" s="5"/>
      <c r="M18" s="9"/>
      <c r="N18" s="9"/>
      <c r="O18" s="9"/>
    </row>
    <row r="19" spans="1:15" x14ac:dyDescent="0.3">
      <c r="A19" s="11" t="s">
        <v>32</v>
      </c>
      <c r="B19" s="12" t="s">
        <v>85</v>
      </c>
      <c r="C19" s="13"/>
      <c r="D19" s="15"/>
      <c r="E19" s="14"/>
      <c r="F19" s="14"/>
      <c r="G19" s="14"/>
      <c r="H19" s="14"/>
      <c r="I19" s="14"/>
      <c r="J19" s="14"/>
      <c r="K19" s="14"/>
      <c r="L19" s="13"/>
      <c r="M19" s="16">
        <f t="shared" ref="M19" si="8">SUM(O19*0.8)</f>
        <v>2000</v>
      </c>
      <c r="N19" s="17">
        <f t="shared" ref="N19" si="9">SUM(O19*0.8)</f>
        <v>2000</v>
      </c>
      <c r="O19" s="18">
        <v>2500</v>
      </c>
    </row>
    <row r="20" spans="1:15" x14ac:dyDescent="0.3">
      <c r="A20" s="11" t="s">
        <v>33</v>
      </c>
      <c r="B20" s="12" t="s">
        <v>84</v>
      </c>
      <c r="C20" s="13"/>
      <c r="D20" s="15"/>
      <c r="E20" s="14"/>
      <c r="F20" s="14"/>
      <c r="G20" s="14"/>
      <c r="H20" s="14"/>
      <c r="I20" s="14"/>
      <c r="J20" s="14"/>
      <c r="K20" s="14"/>
      <c r="L20" s="13"/>
      <c r="M20" s="16">
        <f t="shared" ref="M20:M27" si="10">SUM(O20*0.8)</f>
        <v>1120</v>
      </c>
      <c r="N20" s="17">
        <f t="shared" ref="N20:N27" si="11">SUM(O20*0.8)</f>
        <v>1120</v>
      </c>
      <c r="O20" s="18">
        <v>1400</v>
      </c>
    </row>
    <row r="21" spans="1:15" x14ac:dyDescent="0.3">
      <c r="A21" s="11" t="s">
        <v>82</v>
      </c>
      <c r="B21" s="31" t="s">
        <v>83</v>
      </c>
      <c r="C21" s="32" t="s">
        <v>86</v>
      </c>
      <c r="D21" s="15"/>
      <c r="E21" s="14"/>
      <c r="F21" s="14"/>
      <c r="G21" s="14"/>
      <c r="H21" s="14"/>
      <c r="I21" s="14"/>
      <c r="J21" s="14"/>
      <c r="K21" s="14"/>
      <c r="L21" s="13"/>
      <c r="M21" s="16">
        <f t="shared" ref="M21" si="12">SUM(O21*0.8)</f>
        <v>960</v>
      </c>
      <c r="N21" s="17">
        <f t="shared" ref="N21" si="13">SUM(O21*0.8)</f>
        <v>960</v>
      </c>
      <c r="O21" s="18">
        <v>1200</v>
      </c>
    </row>
    <row r="22" spans="1:15" x14ac:dyDescent="0.3">
      <c r="A22" s="11" t="s">
        <v>34</v>
      </c>
      <c r="B22" s="12" t="s">
        <v>22</v>
      </c>
      <c r="C22" s="13"/>
      <c r="D22" s="15"/>
      <c r="E22" s="14"/>
      <c r="F22" s="14"/>
      <c r="G22" s="14"/>
      <c r="H22" s="14"/>
      <c r="I22" s="14"/>
      <c r="J22" s="14"/>
      <c r="K22" s="14"/>
      <c r="L22" s="13"/>
      <c r="M22" s="16">
        <f t="shared" si="10"/>
        <v>880</v>
      </c>
      <c r="N22" s="17">
        <f t="shared" si="11"/>
        <v>880</v>
      </c>
      <c r="O22" s="18">
        <v>1100</v>
      </c>
    </row>
    <row r="23" spans="1:15" x14ac:dyDescent="0.3">
      <c r="A23" s="11" t="s">
        <v>35</v>
      </c>
      <c r="B23" s="12" t="s">
        <v>36</v>
      </c>
      <c r="C23" s="13"/>
      <c r="D23" s="15"/>
      <c r="E23" s="14"/>
      <c r="F23" s="14"/>
      <c r="G23" s="14"/>
      <c r="H23" s="14"/>
      <c r="I23" s="14"/>
      <c r="J23" s="14"/>
      <c r="K23" s="14"/>
      <c r="L23" s="13"/>
      <c r="M23" s="16">
        <f t="shared" si="10"/>
        <v>800</v>
      </c>
      <c r="N23" s="17">
        <f t="shared" si="11"/>
        <v>800</v>
      </c>
      <c r="O23" s="18">
        <v>1000</v>
      </c>
    </row>
    <row r="24" spans="1:15" x14ac:dyDescent="0.3">
      <c r="A24" s="11" t="s">
        <v>37</v>
      </c>
      <c r="B24" s="12" t="s">
        <v>23</v>
      </c>
      <c r="C24" s="13"/>
      <c r="D24" s="15"/>
      <c r="E24" s="14"/>
      <c r="F24" s="14"/>
      <c r="G24" s="14"/>
      <c r="H24" s="14"/>
      <c r="I24" s="14"/>
      <c r="J24" s="14"/>
      <c r="K24" s="14"/>
      <c r="L24" s="13"/>
      <c r="M24" s="16">
        <f t="shared" si="10"/>
        <v>640</v>
      </c>
      <c r="N24" s="17">
        <f t="shared" si="11"/>
        <v>640</v>
      </c>
      <c r="O24" s="18">
        <v>800</v>
      </c>
    </row>
    <row r="25" spans="1:15" x14ac:dyDescent="0.3">
      <c r="A25" s="11" t="s">
        <v>38</v>
      </c>
      <c r="B25" s="12" t="s">
        <v>24</v>
      </c>
      <c r="C25" s="13"/>
      <c r="D25" s="15"/>
      <c r="E25" s="14"/>
      <c r="F25" s="14"/>
      <c r="G25" s="14"/>
      <c r="H25" s="14"/>
      <c r="I25" s="14"/>
      <c r="J25" s="14"/>
      <c r="K25" s="14"/>
      <c r="L25" s="13"/>
      <c r="M25" s="16">
        <f t="shared" si="10"/>
        <v>800</v>
      </c>
      <c r="N25" s="17">
        <f t="shared" si="11"/>
        <v>800</v>
      </c>
      <c r="O25" s="18">
        <v>1000</v>
      </c>
    </row>
    <row r="26" spans="1:15" x14ac:dyDescent="0.3">
      <c r="A26" s="11" t="s">
        <v>39</v>
      </c>
      <c r="B26" s="12" t="s">
        <v>40</v>
      </c>
      <c r="C26" s="13"/>
      <c r="D26" s="15"/>
      <c r="E26" s="14"/>
      <c r="F26" s="14"/>
      <c r="G26" s="14"/>
      <c r="H26" s="14"/>
      <c r="I26" s="14"/>
      <c r="J26" s="14"/>
      <c r="K26" s="14"/>
      <c r="L26" s="13"/>
      <c r="M26" s="16">
        <f t="shared" si="10"/>
        <v>560</v>
      </c>
      <c r="N26" s="17">
        <f t="shared" si="11"/>
        <v>560</v>
      </c>
      <c r="O26" s="18">
        <v>700</v>
      </c>
    </row>
    <row r="27" spans="1:15" x14ac:dyDescent="0.3">
      <c r="A27" s="11" t="s">
        <v>41</v>
      </c>
      <c r="B27" s="12" t="s">
        <v>25</v>
      </c>
      <c r="C27" s="13"/>
      <c r="D27" s="15"/>
      <c r="E27" s="14"/>
      <c r="F27" s="14"/>
      <c r="G27" s="14"/>
      <c r="H27" s="14"/>
      <c r="I27" s="14"/>
      <c r="J27" s="14"/>
      <c r="K27" s="14"/>
      <c r="L27" s="13"/>
      <c r="M27" s="16">
        <f t="shared" si="10"/>
        <v>400</v>
      </c>
      <c r="N27" s="17">
        <f t="shared" si="11"/>
        <v>400</v>
      </c>
      <c r="O27" s="18">
        <v>500</v>
      </c>
    </row>
    <row r="28" spans="1:15" ht="15.6" x14ac:dyDescent="0.3">
      <c r="A28" s="4"/>
      <c r="B28" s="8" t="s">
        <v>30</v>
      </c>
      <c r="C28" s="5"/>
      <c r="D28" s="3"/>
      <c r="E28" s="3"/>
      <c r="F28" s="3"/>
      <c r="G28" s="10"/>
      <c r="H28" s="10"/>
      <c r="I28" s="10"/>
      <c r="J28" s="10"/>
      <c r="K28" s="10"/>
      <c r="L28" s="5"/>
      <c r="M28" s="9"/>
      <c r="N28" s="9"/>
      <c r="O28" s="9"/>
    </row>
    <row r="29" spans="1:15" x14ac:dyDescent="0.3">
      <c r="A29" s="11" t="s">
        <v>31</v>
      </c>
      <c r="B29" s="12" t="s">
        <v>80</v>
      </c>
      <c r="C29" s="13"/>
      <c r="D29" s="15"/>
      <c r="E29" s="14"/>
      <c r="F29" s="14"/>
      <c r="G29" s="14"/>
      <c r="H29" s="14"/>
      <c r="I29" s="14"/>
      <c r="J29" s="14"/>
      <c r="K29" s="14"/>
      <c r="L29" s="13"/>
      <c r="M29" s="16">
        <f t="shared" ref="M29" si="14">SUM(O29*0.8)</f>
        <v>800</v>
      </c>
      <c r="N29" s="17">
        <f t="shared" ref="N29" si="15">SUM(O29*0.8)</f>
        <v>800</v>
      </c>
      <c r="O29" s="18">
        <v>1000</v>
      </c>
    </row>
    <row r="30" spans="1:15" x14ac:dyDescent="0.3">
      <c r="A30" s="11" t="s">
        <v>79</v>
      </c>
      <c r="B30" s="12" t="s">
        <v>81</v>
      </c>
      <c r="C30" s="32" t="s">
        <v>86</v>
      </c>
      <c r="D30" s="15"/>
      <c r="E30" s="14"/>
      <c r="F30" s="14"/>
      <c r="G30" s="14"/>
      <c r="H30" s="14"/>
      <c r="I30" s="14"/>
      <c r="J30" s="14"/>
      <c r="K30" s="14"/>
      <c r="L30" s="13"/>
      <c r="M30" s="16">
        <f t="shared" ref="M30" si="16">SUM(O30*0.8)</f>
        <v>800</v>
      </c>
      <c r="N30" s="17">
        <f t="shared" ref="N30" si="17">SUM(O30*0.8)</f>
        <v>800</v>
      </c>
      <c r="O30" s="18">
        <v>1000</v>
      </c>
    </row>
    <row r="31" spans="1:15" ht="15.6" x14ac:dyDescent="0.3">
      <c r="A31" s="4"/>
      <c r="B31" s="8" t="s">
        <v>52</v>
      </c>
      <c r="C31" s="5"/>
      <c r="D31" s="3"/>
      <c r="E31" s="3"/>
      <c r="F31" s="3"/>
      <c r="G31" s="24"/>
      <c r="H31" s="24"/>
      <c r="I31" s="24"/>
      <c r="J31" s="24"/>
      <c r="K31" s="24"/>
      <c r="L31" s="5"/>
      <c r="M31" s="9"/>
      <c r="N31" s="9"/>
      <c r="O31" s="9"/>
    </row>
    <row r="32" spans="1:15" x14ac:dyDescent="0.3">
      <c r="A32" s="25" t="s">
        <v>19</v>
      </c>
      <c r="B32" s="21" t="s">
        <v>4</v>
      </c>
      <c r="C32" s="13"/>
      <c r="D32" s="22"/>
      <c r="E32" s="23"/>
      <c r="F32" s="23"/>
      <c r="G32" s="23"/>
      <c r="H32" s="23"/>
      <c r="I32" s="23"/>
      <c r="J32" s="23"/>
      <c r="K32" s="23"/>
      <c r="L32" s="13"/>
      <c r="M32" s="16">
        <f t="shared" ref="M32:M33" si="18">SUM(O32*0.8)</f>
        <v>160</v>
      </c>
      <c r="N32" s="17">
        <f t="shared" ref="N32:N33" si="19">SUM(O32*0.8)</f>
        <v>160</v>
      </c>
      <c r="O32" s="18">
        <v>200</v>
      </c>
    </row>
    <row r="33" spans="1:15" x14ac:dyDescent="0.3">
      <c r="A33" s="26" t="s">
        <v>20</v>
      </c>
      <c r="B33" s="27" t="s">
        <v>5</v>
      </c>
      <c r="C33" s="13"/>
      <c r="D33" s="22"/>
      <c r="E33" s="23"/>
      <c r="F33" s="23"/>
      <c r="G33" s="23"/>
      <c r="H33" s="23"/>
      <c r="I33" s="23"/>
      <c r="J33" s="23"/>
      <c r="K33" s="23"/>
      <c r="L33" s="13"/>
      <c r="M33" s="16">
        <f t="shared" si="18"/>
        <v>160</v>
      </c>
      <c r="N33" s="17">
        <f t="shared" si="19"/>
        <v>160</v>
      </c>
      <c r="O33" s="18">
        <v>200</v>
      </c>
    </row>
    <row r="34" spans="1:15" x14ac:dyDescent="0.3">
      <c r="A34" s="28" t="s">
        <v>53</v>
      </c>
      <c r="B34" s="29" t="s">
        <v>77</v>
      </c>
      <c r="C34" s="30"/>
      <c r="D34" s="22"/>
      <c r="E34" s="23"/>
      <c r="F34" s="23"/>
      <c r="G34" s="23"/>
      <c r="H34" s="23"/>
      <c r="I34" s="23"/>
      <c r="J34" s="23"/>
      <c r="K34" s="23"/>
      <c r="L34" s="13"/>
      <c r="M34" s="16">
        <f t="shared" ref="M34:M46" si="20">SUM(O34*0.8)</f>
        <v>1200</v>
      </c>
      <c r="N34" s="17">
        <f t="shared" ref="N34:N46" si="21">SUM(O34*0.8)</f>
        <v>1200</v>
      </c>
      <c r="O34" s="18">
        <v>1500</v>
      </c>
    </row>
    <row r="35" spans="1:15" x14ac:dyDescent="0.3">
      <c r="A35" s="28" t="s">
        <v>54</v>
      </c>
      <c r="B35" s="29" t="s">
        <v>55</v>
      </c>
      <c r="C35" s="30"/>
      <c r="D35" s="22"/>
      <c r="E35" s="23"/>
      <c r="F35" s="23"/>
      <c r="G35" s="23"/>
      <c r="H35" s="23"/>
      <c r="I35" s="23"/>
      <c r="J35" s="23"/>
      <c r="K35" s="23"/>
      <c r="L35" s="13"/>
      <c r="M35" s="16">
        <f t="shared" si="20"/>
        <v>320</v>
      </c>
      <c r="N35" s="17">
        <f t="shared" si="21"/>
        <v>320</v>
      </c>
      <c r="O35" s="18">
        <v>400</v>
      </c>
    </row>
    <row r="36" spans="1:15" x14ac:dyDescent="0.3">
      <c r="A36" s="28" t="s">
        <v>56</v>
      </c>
      <c r="B36" s="29" t="s">
        <v>78</v>
      </c>
      <c r="C36" s="30"/>
      <c r="D36" s="22"/>
      <c r="E36" s="23"/>
      <c r="F36" s="23"/>
      <c r="G36" s="23"/>
      <c r="H36" s="23"/>
      <c r="I36" s="23"/>
      <c r="J36" s="23"/>
      <c r="K36" s="23"/>
      <c r="L36" s="13"/>
      <c r="M36" s="16">
        <f t="shared" si="20"/>
        <v>3040</v>
      </c>
      <c r="N36" s="17">
        <f t="shared" si="21"/>
        <v>3040</v>
      </c>
      <c r="O36" s="18">
        <v>3800</v>
      </c>
    </row>
    <row r="37" spans="1:15" x14ac:dyDescent="0.3">
      <c r="A37" s="28" t="s">
        <v>57</v>
      </c>
      <c r="B37" s="29" t="s">
        <v>58</v>
      </c>
      <c r="C37" s="30"/>
      <c r="D37" s="22"/>
      <c r="E37" s="23"/>
      <c r="F37" s="23"/>
      <c r="G37" s="23"/>
      <c r="H37" s="23"/>
      <c r="I37" s="23"/>
      <c r="J37" s="23"/>
      <c r="K37" s="23"/>
      <c r="L37" s="13"/>
      <c r="M37" s="16">
        <f t="shared" si="20"/>
        <v>64</v>
      </c>
      <c r="N37" s="17">
        <f t="shared" si="21"/>
        <v>64</v>
      </c>
      <c r="O37" s="18">
        <v>80</v>
      </c>
    </row>
    <row r="38" spans="1:15" x14ac:dyDescent="0.3">
      <c r="A38" s="28" t="s">
        <v>59</v>
      </c>
      <c r="B38" s="29" t="s">
        <v>60</v>
      </c>
      <c r="C38" s="30"/>
      <c r="D38" s="22"/>
      <c r="E38" s="23"/>
      <c r="F38" s="23"/>
      <c r="G38" s="23"/>
      <c r="H38" s="23"/>
      <c r="I38" s="23"/>
      <c r="J38" s="23"/>
      <c r="K38" s="23"/>
      <c r="L38" s="13"/>
      <c r="M38" s="16">
        <f t="shared" si="20"/>
        <v>224</v>
      </c>
      <c r="N38" s="17">
        <f t="shared" si="21"/>
        <v>224</v>
      </c>
      <c r="O38" s="18">
        <v>280</v>
      </c>
    </row>
    <row r="39" spans="1:15" x14ac:dyDescent="0.3">
      <c r="A39" s="28" t="s">
        <v>61</v>
      </c>
      <c r="B39" s="29" t="s">
        <v>62</v>
      </c>
      <c r="C39" s="30"/>
      <c r="D39" s="22"/>
      <c r="E39" s="23"/>
      <c r="F39" s="23"/>
      <c r="G39" s="23"/>
      <c r="H39" s="23"/>
      <c r="I39" s="23"/>
      <c r="J39" s="23"/>
      <c r="K39" s="23"/>
      <c r="L39" s="13"/>
      <c r="M39" s="16">
        <f t="shared" si="20"/>
        <v>224</v>
      </c>
      <c r="N39" s="17">
        <f t="shared" si="21"/>
        <v>224</v>
      </c>
      <c r="O39" s="18">
        <v>280</v>
      </c>
    </row>
    <row r="40" spans="1:15" x14ac:dyDescent="0.3">
      <c r="A40" s="28" t="s">
        <v>63</v>
      </c>
      <c r="B40" s="29" t="s">
        <v>64</v>
      </c>
      <c r="C40" s="30"/>
      <c r="D40" s="22"/>
      <c r="E40" s="23"/>
      <c r="F40" s="23"/>
      <c r="G40" s="23"/>
      <c r="H40" s="23"/>
      <c r="I40" s="23"/>
      <c r="J40" s="23"/>
      <c r="K40" s="23"/>
      <c r="L40" s="13"/>
      <c r="M40" s="16">
        <f t="shared" si="20"/>
        <v>368</v>
      </c>
      <c r="N40" s="17">
        <f t="shared" si="21"/>
        <v>368</v>
      </c>
      <c r="O40" s="18">
        <v>460</v>
      </c>
    </row>
    <row r="41" spans="1:15" x14ac:dyDescent="0.3">
      <c r="A41" s="28" t="s">
        <v>65</v>
      </c>
      <c r="B41" s="29" t="s">
        <v>66</v>
      </c>
      <c r="C41" s="30"/>
      <c r="D41" s="22"/>
      <c r="E41" s="23"/>
      <c r="F41" s="23"/>
      <c r="G41" s="23"/>
      <c r="H41" s="23"/>
      <c r="I41" s="23"/>
      <c r="J41" s="23"/>
      <c r="K41" s="23"/>
      <c r="L41" s="13"/>
      <c r="M41" s="16">
        <f t="shared" si="20"/>
        <v>64</v>
      </c>
      <c r="N41" s="17">
        <f t="shared" si="21"/>
        <v>64</v>
      </c>
      <c r="O41" s="18">
        <v>80</v>
      </c>
    </row>
    <row r="42" spans="1:15" x14ac:dyDescent="0.3">
      <c r="A42" s="28" t="s">
        <v>67</v>
      </c>
      <c r="B42" s="29" t="s">
        <v>68</v>
      </c>
      <c r="C42" s="30"/>
      <c r="D42" s="22"/>
      <c r="E42" s="23"/>
      <c r="F42" s="23"/>
      <c r="G42" s="23"/>
      <c r="H42" s="23"/>
      <c r="I42" s="23"/>
      <c r="J42" s="23"/>
      <c r="K42" s="23"/>
      <c r="L42" s="13"/>
      <c r="M42" s="16">
        <f t="shared" si="20"/>
        <v>32</v>
      </c>
      <c r="N42" s="17">
        <f t="shared" si="21"/>
        <v>32</v>
      </c>
      <c r="O42" s="18">
        <v>40</v>
      </c>
    </row>
    <row r="43" spans="1:15" x14ac:dyDescent="0.3">
      <c r="A43" s="28" t="s">
        <v>69</v>
      </c>
      <c r="B43" s="29" t="s">
        <v>70</v>
      </c>
      <c r="C43" s="30"/>
      <c r="D43" s="22"/>
      <c r="E43" s="23"/>
      <c r="F43" s="23"/>
      <c r="G43" s="23"/>
      <c r="H43" s="23"/>
      <c r="I43" s="23"/>
      <c r="J43" s="23"/>
      <c r="K43" s="23"/>
      <c r="L43" s="13"/>
      <c r="M43" s="16">
        <f t="shared" si="20"/>
        <v>240</v>
      </c>
      <c r="N43" s="17">
        <f t="shared" si="21"/>
        <v>240</v>
      </c>
      <c r="O43" s="18">
        <v>300</v>
      </c>
    </row>
    <row r="44" spans="1:15" x14ac:dyDescent="0.3">
      <c r="A44" s="28" t="s">
        <v>71</v>
      </c>
      <c r="B44" s="29" t="s">
        <v>72</v>
      </c>
      <c r="C44" s="30"/>
      <c r="D44" s="22"/>
      <c r="E44" s="23"/>
      <c r="F44" s="23"/>
      <c r="G44" s="23"/>
      <c r="H44" s="23"/>
      <c r="I44" s="23"/>
      <c r="J44" s="23"/>
      <c r="K44" s="23"/>
      <c r="L44" s="13"/>
      <c r="M44" s="16">
        <f t="shared" si="20"/>
        <v>160</v>
      </c>
      <c r="N44" s="17">
        <f t="shared" si="21"/>
        <v>160</v>
      </c>
      <c r="O44" s="18">
        <v>200</v>
      </c>
    </row>
    <row r="45" spans="1:15" x14ac:dyDescent="0.3">
      <c r="A45" s="28" t="s">
        <v>73</v>
      </c>
      <c r="B45" s="29" t="s">
        <v>74</v>
      </c>
      <c r="C45" s="30"/>
      <c r="D45" s="22"/>
      <c r="E45" s="23"/>
      <c r="F45" s="23"/>
      <c r="G45" s="23"/>
      <c r="H45" s="23"/>
      <c r="I45" s="23"/>
      <c r="J45" s="23"/>
      <c r="K45" s="23"/>
      <c r="L45" s="13"/>
      <c r="M45" s="16">
        <f t="shared" si="20"/>
        <v>40</v>
      </c>
      <c r="N45" s="17">
        <f t="shared" si="21"/>
        <v>40</v>
      </c>
      <c r="O45" s="18">
        <v>50</v>
      </c>
    </row>
    <row r="46" spans="1:15" x14ac:dyDescent="0.3">
      <c r="A46" s="28" t="s">
        <v>75</v>
      </c>
      <c r="B46" s="29" t="s">
        <v>76</v>
      </c>
      <c r="C46" s="30"/>
      <c r="D46" s="22"/>
      <c r="E46" s="23"/>
      <c r="F46" s="23"/>
      <c r="G46" s="23"/>
      <c r="H46" s="23"/>
      <c r="I46" s="23"/>
      <c r="J46" s="23"/>
      <c r="K46" s="23"/>
      <c r="L46" s="13"/>
      <c r="M46" s="16">
        <f t="shared" si="20"/>
        <v>40</v>
      </c>
      <c r="N46" s="17">
        <f t="shared" si="21"/>
        <v>40</v>
      </c>
      <c r="O46" s="18">
        <v>50</v>
      </c>
    </row>
  </sheetData>
  <mergeCells count="1">
    <mergeCell ref="D1:K1"/>
  </mergeCells>
  <conditionalFormatting sqref="C20:C24 A9:K9 D3 D20:K27">
    <cfRule type="expression" dxfId="165" priority="923" stopIfTrue="1">
      <formula>#REF!="SMU"</formula>
    </cfRule>
    <cfRule type="expression" dxfId="164" priority="924" stopIfTrue="1">
      <formula>#REF!="GENERIC"</formula>
    </cfRule>
    <cfRule type="expression" dxfId="163" priority="925" stopIfTrue="1">
      <formula>#REF!="COMPONENT"</formula>
    </cfRule>
  </conditionalFormatting>
  <conditionalFormatting sqref="A13:C13 D14:L15 C31:L46 D16:O16 L13:O13 L9:O9">
    <cfRule type="expression" dxfId="162" priority="920" stopIfTrue="1">
      <formula>#REF!="SMU"</formula>
    </cfRule>
    <cfRule type="expression" dxfId="161" priority="921" stopIfTrue="1">
      <formula>#REF!="GENERIC"</formula>
    </cfRule>
    <cfRule type="expression" dxfId="160" priority="922" stopIfTrue="1">
      <formula>#REF!="COMPONENT"</formula>
    </cfRule>
  </conditionalFormatting>
  <conditionalFormatting sqref="C3:C8">
    <cfRule type="expression" dxfId="159" priority="842" stopIfTrue="1">
      <formula>#REF!="SMU"</formula>
    </cfRule>
    <cfRule type="expression" dxfId="158" priority="843" stopIfTrue="1">
      <formula>#REF!="GENERIC"</formula>
    </cfRule>
    <cfRule type="expression" dxfId="157" priority="844" stopIfTrue="1">
      <formula>#REF!="COMPONENT"</formula>
    </cfRule>
  </conditionalFormatting>
  <conditionalFormatting sqref="C25:C26">
    <cfRule type="expression" dxfId="156" priority="827" stopIfTrue="1">
      <formula>#REF!="SMU"</formula>
    </cfRule>
    <cfRule type="expression" dxfId="155" priority="828" stopIfTrue="1">
      <formula>#REF!="GENERIC"</formula>
    </cfRule>
    <cfRule type="expression" dxfId="154" priority="829" stopIfTrue="1">
      <formula>#REF!="COMPONENT"</formula>
    </cfRule>
  </conditionalFormatting>
  <conditionalFormatting sqref="C27">
    <cfRule type="expression" dxfId="153" priority="872" stopIfTrue="1">
      <formula>#REF!="SMU"</formula>
    </cfRule>
    <cfRule type="expression" dxfId="152" priority="873" stopIfTrue="1">
      <formula>#REF!="GENERIC"</formula>
    </cfRule>
    <cfRule type="expression" dxfId="151" priority="874" stopIfTrue="1">
      <formula>#REF!="COMPONENT"</formula>
    </cfRule>
  </conditionalFormatting>
  <conditionalFormatting sqref="C10:C12">
    <cfRule type="expression" dxfId="150" priority="839" stopIfTrue="1">
      <formula>#REF!="SMU"</formula>
    </cfRule>
    <cfRule type="expression" dxfId="149" priority="840" stopIfTrue="1">
      <formula>#REF!="GENERIC"</formula>
    </cfRule>
    <cfRule type="expression" dxfId="148" priority="841" stopIfTrue="1">
      <formula>#REF!="COMPONENT"</formula>
    </cfRule>
  </conditionalFormatting>
  <conditionalFormatting sqref="C14:C15 C17">
    <cfRule type="expression" dxfId="147" priority="836" stopIfTrue="1">
      <formula>#REF!="SMU"</formula>
    </cfRule>
    <cfRule type="expression" dxfId="146" priority="837" stopIfTrue="1">
      <formula>#REF!="GENERIC"</formula>
    </cfRule>
    <cfRule type="expression" dxfId="145" priority="838" stopIfTrue="1">
      <formula>#REF!="COMPONENT"</formula>
    </cfRule>
  </conditionalFormatting>
  <conditionalFormatting sqref="F2">
    <cfRule type="expression" dxfId="144" priority="692" stopIfTrue="1">
      <formula>#REF!="SMU"</formula>
    </cfRule>
    <cfRule type="expression" dxfId="143" priority="693" stopIfTrue="1">
      <formula>#REF!="GENERIC"</formula>
    </cfRule>
    <cfRule type="expression" dxfId="142" priority="694" stopIfTrue="1">
      <formula>#REF!="COMPONENT"</formula>
    </cfRule>
  </conditionalFormatting>
  <conditionalFormatting sqref="B2">
    <cfRule type="expression" dxfId="141" priority="689" stopIfTrue="1">
      <formula>#REF!="SMU"</formula>
    </cfRule>
    <cfRule type="expression" dxfId="140" priority="690" stopIfTrue="1">
      <formula>#REF!="GENERIC"</formula>
    </cfRule>
    <cfRule type="expression" dxfId="139" priority="691" stopIfTrue="1">
      <formula>#REF!="COMPONENT"</formula>
    </cfRule>
  </conditionalFormatting>
  <conditionalFormatting sqref="B20 B22:B27">
    <cfRule type="expression" dxfId="138" priority="722">
      <formula>$C20="SMU"</formula>
    </cfRule>
    <cfRule type="expression" dxfId="137" priority="723">
      <formula>$C20="GENERIC"</formula>
    </cfRule>
    <cfRule type="expression" dxfId="136" priority="724">
      <formula>$C20="COMPONENT"</formula>
    </cfRule>
  </conditionalFormatting>
  <conditionalFormatting sqref="D2">
    <cfRule type="expression" dxfId="135" priority="698" stopIfTrue="1">
      <formula>#REF!="SMU"</formula>
    </cfRule>
    <cfRule type="expression" dxfId="134" priority="699" stopIfTrue="1">
      <formula>#REF!="GENERIC"</formula>
    </cfRule>
    <cfRule type="expression" dxfId="133" priority="700" stopIfTrue="1">
      <formula>#REF!="COMPONENT"</formula>
    </cfRule>
  </conditionalFormatting>
  <conditionalFormatting sqref="E2">
    <cfRule type="expression" dxfId="132" priority="695" stopIfTrue="1">
      <formula>#REF!="SMU"</formula>
    </cfRule>
    <cfRule type="expression" dxfId="131" priority="696" stopIfTrue="1">
      <formula>#REF!="GENERIC"</formula>
    </cfRule>
    <cfRule type="expression" dxfId="130" priority="697" stopIfTrue="1">
      <formula>#REF!="COMPONENT"</formula>
    </cfRule>
  </conditionalFormatting>
  <conditionalFormatting sqref="E18">
    <cfRule type="expression" dxfId="129" priority="623" stopIfTrue="1">
      <formula>#REF!="SMU"</formula>
    </cfRule>
    <cfRule type="expression" dxfId="128" priority="624" stopIfTrue="1">
      <formula>#REF!="GENERIC"</formula>
    </cfRule>
    <cfRule type="expression" dxfId="127" priority="625" stopIfTrue="1">
      <formula>#REF!="COMPONENT"</formula>
    </cfRule>
  </conditionalFormatting>
  <conditionalFormatting sqref="D18">
    <cfRule type="expression" dxfId="126" priority="626" stopIfTrue="1">
      <formula>#REF!="SMU"</formula>
    </cfRule>
    <cfRule type="expression" dxfId="125" priority="627" stopIfTrue="1">
      <formula>#REF!="GENERIC"</formula>
    </cfRule>
    <cfRule type="expression" dxfId="124" priority="628" stopIfTrue="1">
      <formula>#REF!="COMPONENT"</formula>
    </cfRule>
  </conditionalFormatting>
  <conditionalFormatting sqref="F18">
    <cfRule type="expression" dxfId="123" priority="620" stopIfTrue="1">
      <formula>#REF!="SMU"</formula>
    </cfRule>
    <cfRule type="expression" dxfId="122" priority="621" stopIfTrue="1">
      <formula>#REF!="GENERIC"</formula>
    </cfRule>
    <cfRule type="expression" dxfId="121" priority="622" stopIfTrue="1">
      <formula>#REF!="COMPONENT"</formula>
    </cfRule>
  </conditionalFormatting>
  <conditionalFormatting sqref="B18">
    <cfRule type="expression" dxfId="120" priority="617" stopIfTrue="1">
      <formula>#REF!="SMU"</formula>
    </cfRule>
    <cfRule type="expression" dxfId="119" priority="618" stopIfTrue="1">
      <formula>#REF!="GENERIC"</formula>
    </cfRule>
    <cfRule type="expression" dxfId="118" priority="619" stopIfTrue="1">
      <formula>#REF!="COMPONENT"</formula>
    </cfRule>
  </conditionalFormatting>
  <conditionalFormatting sqref="D13:K13">
    <cfRule type="expression" dxfId="117" priority="602" stopIfTrue="1">
      <formula>#REF!="SMU"</formula>
    </cfRule>
    <cfRule type="expression" dxfId="116" priority="603" stopIfTrue="1">
      <formula>#REF!="GENERIC"</formula>
    </cfRule>
    <cfRule type="expression" dxfId="115" priority="604" stopIfTrue="1">
      <formula>#REF!="COMPONENT"</formula>
    </cfRule>
  </conditionalFormatting>
  <conditionalFormatting sqref="G3:K3">
    <cfRule type="expression" dxfId="114" priority="296" stopIfTrue="1">
      <formula>#REF!="SMU"</formula>
    </cfRule>
    <cfRule type="expression" dxfId="113" priority="297" stopIfTrue="1">
      <formula>#REF!="GENERIC"</formula>
    </cfRule>
    <cfRule type="expression" dxfId="112" priority="298" stopIfTrue="1">
      <formula>#REF!="COMPONENT"</formula>
    </cfRule>
  </conditionalFormatting>
  <conditionalFormatting sqref="D4:K8">
    <cfRule type="expression" dxfId="111" priority="293" stopIfTrue="1">
      <formula>#REF!="SMU"</formula>
    </cfRule>
    <cfRule type="expression" dxfId="110" priority="294" stopIfTrue="1">
      <formula>#REF!="GENERIC"</formula>
    </cfRule>
    <cfRule type="expression" dxfId="109" priority="295" stopIfTrue="1">
      <formula>#REF!="COMPONENT"</formula>
    </cfRule>
  </conditionalFormatting>
  <conditionalFormatting sqref="D10:K12">
    <cfRule type="expression" dxfId="108" priority="284" stopIfTrue="1">
      <formula>#REF!="SMU"</formula>
    </cfRule>
    <cfRule type="expression" dxfId="107" priority="285" stopIfTrue="1">
      <formula>#REF!="GENERIC"</formula>
    </cfRule>
    <cfRule type="expression" dxfId="106" priority="286" stopIfTrue="1">
      <formula>#REF!="COMPONENT"</formula>
    </cfRule>
  </conditionalFormatting>
  <conditionalFormatting sqref="D17:H17">
    <cfRule type="expression" dxfId="105" priority="281" stopIfTrue="1">
      <formula>#REF!="SMU"</formula>
    </cfRule>
    <cfRule type="expression" dxfId="104" priority="282" stopIfTrue="1">
      <formula>#REF!="GENERIC"</formula>
    </cfRule>
    <cfRule type="expression" dxfId="103" priority="283" stopIfTrue="1">
      <formula>#REF!="COMPONENT"</formula>
    </cfRule>
  </conditionalFormatting>
  <conditionalFormatting sqref="A10:B10">
    <cfRule type="expression" dxfId="102" priority="143">
      <formula>$C10="SMU"</formula>
    </cfRule>
    <cfRule type="expression" dxfId="101" priority="144">
      <formula>$C10="GENERIC"</formula>
    </cfRule>
    <cfRule type="expression" dxfId="100" priority="145">
      <formula>$C10="COMPONENT"</formula>
    </cfRule>
  </conditionalFormatting>
  <conditionalFormatting sqref="A11:B12">
    <cfRule type="expression" dxfId="99" priority="140">
      <formula>$C11="SMU"</formula>
    </cfRule>
    <cfRule type="expression" dxfId="98" priority="141">
      <formula>$C11="GENERIC"</formula>
    </cfRule>
    <cfRule type="expression" dxfId="97" priority="142">
      <formula>$C11="COMPONENT"</formula>
    </cfRule>
  </conditionalFormatting>
  <conditionalFormatting sqref="A14:B14">
    <cfRule type="expression" dxfId="96" priority="137">
      <formula>$C14="SMU"</formula>
    </cfRule>
    <cfRule type="expression" dxfId="95" priority="138">
      <formula>$C14="GENERIC"</formula>
    </cfRule>
    <cfRule type="expression" dxfId="94" priority="139">
      <formula>$C14="COMPONENT"</formula>
    </cfRule>
  </conditionalFormatting>
  <conditionalFormatting sqref="A15:B15">
    <cfRule type="expression" dxfId="93" priority="134">
      <formula>$C15="SMU"</formula>
    </cfRule>
    <cfRule type="expression" dxfId="92" priority="135">
      <formula>$C15="GENERIC"</formula>
    </cfRule>
    <cfRule type="expression" dxfId="91" priority="136">
      <formula>$C15="COMPONENT"</formula>
    </cfRule>
  </conditionalFormatting>
  <conditionalFormatting sqref="A3:B8">
    <cfRule type="expression" dxfId="90" priority="146">
      <formula>$C3="SMU"</formula>
    </cfRule>
    <cfRule type="expression" dxfId="89" priority="147">
      <formula>$C3="GENERIC"</formula>
    </cfRule>
    <cfRule type="expression" dxfId="88" priority="148">
      <formula>$C3="COMPONENT"</formula>
    </cfRule>
  </conditionalFormatting>
  <conditionalFormatting sqref="A17:B17">
    <cfRule type="expression" dxfId="87" priority="131">
      <formula>$C17="SMU"</formula>
    </cfRule>
    <cfRule type="expression" dxfId="86" priority="132">
      <formula>$C17="GENERIC"</formula>
    </cfRule>
    <cfRule type="expression" dxfId="85" priority="133">
      <formula>$C17="COMPONENT"</formula>
    </cfRule>
  </conditionalFormatting>
  <conditionalFormatting sqref="L20:L24">
    <cfRule type="expression" dxfId="84" priority="119" stopIfTrue="1">
      <formula>#REF!="SMU"</formula>
    </cfRule>
    <cfRule type="expression" dxfId="83" priority="120" stopIfTrue="1">
      <formula>#REF!="GENERIC"</formula>
    </cfRule>
    <cfRule type="expression" dxfId="82" priority="121" stopIfTrue="1">
      <formula>#REF!="COMPONENT"</formula>
    </cfRule>
  </conditionalFormatting>
  <conditionalFormatting sqref="L3:L8">
    <cfRule type="expression" dxfId="81" priority="110" stopIfTrue="1">
      <formula>#REF!="SMU"</formula>
    </cfRule>
    <cfRule type="expression" dxfId="80" priority="111" stopIfTrue="1">
      <formula>#REF!="GENERIC"</formula>
    </cfRule>
    <cfRule type="expression" dxfId="79" priority="112" stopIfTrue="1">
      <formula>#REF!="COMPONENT"</formula>
    </cfRule>
  </conditionalFormatting>
  <conditionalFormatting sqref="L25:L26">
    <cfRule type="expression" dxfId="78" priority="101" stopIfTrue="1">
      <formula>#REF!="SMU"</formula>
    </cfRule>
    <cfRule type="expression" dxfId="77" priority="102" stopIfTrue="1">
      <formula>#REF!="GENERIC"</formula>
    </cfRule>
    <cfRule type="expression" dxfId="76" priority="103" stopIfTrue="1">
      <formula>#REF!="COMPONENT"</formula>
    </cfRule>
  </conditionalFormatting>
  <conditionalFormatting sqref="L27">
    <cfRule type="expression" dxfId="75" priority="113" stopIfTrue="1">
      <formula>#REF!="SMU"</formula>
    </cfRule>
    <cfRule type="expression" dxfId="74" priority="114" stopIfTrue="1">
      <formula>#REF!="GENERIC"</formula>
    </cfRule>
    <cfRule type="expression" dxfId="73" priority="115" stopIfTrue="1">
      <formula>#REF!="COMPONENT"</formula>
    </cfRule>
  </conditionalFormatting>
  <conditionalFormatting sqref="L10:L12">
    <cfRule type="expression" dxfId="72" priority="107" stopIfTrue="1">
      <formula>#REF!="SMU"</formula>
    </cfRule>
    <cfRule type="expression" dxfId="71" priority="108" stopIfTrue="1">
      <formula>#REF!="GENERIC"</formula>
    </cfRule>
    <cfRule type="expression" dxfId="70" priority="109" stopIfTrue="1">
      <formula>#REF!="COMPONENT"</formula>
    </cfRule>
  </conditionalFormatting>
  <conditionalFormatting sqref="L17">
    <cfRule type="expression" dxfId="69" priority="104" stopIfTrue="1">
      <formula>#REF!="SMU"</formula>
    </cfRule>
    <cfRule type="expression" dxfId="68" priority="105" stopIfTrue="1">
      <formula>#REF!="GENERIC"</formula>
    </cfRule>
    <cfRule type="expression" dxfId="67" priority="106" stopIfTrue="1">
      <formula>#REF!="COMPONENT"</formula>
    </cfRule>
  </conditionalFormatting>
  <conditionalFormatting sqref="C19:K19">
    <cfRule type="expression" dxfId="66" priority="92" stopIfTrue="1">
      <formula>#REF!="SMU"</formula>
    </cfRule>
    <cfRule type="expression" dxfId="65" priority="93" stopIfTrue="1">
      <formula>#REF!="GENERIC"</formula>
    </cfRule>
    <cfRule type="expression" dxfId="64" priority="94" stopIfTrue="1">
      <formula>#REF!="COMPONENT"</formula>
    </cfRule>
  </conditionalFormatting>
  <conditionalFormatting sqref="B19">
    <cfRule type="expression" dxfId="63" priority="89">
      <formula>$C19="SMU"</formula>
    </cfRule>
    <cfRule type="expression" dxfId="62" priority="90">
      <formula>$C19="GENERIC"</formula>
    </cfRule>
    <cfRule type="expression" dxfId="61" priority="91">
      <formula>$C19="COMPONENT"</formula>
    </cfRule>
  </conditionalFormatting>
  <conditionalFormatting sqref="L19">
    <cfRule type="expression" dxfId="60" priority="86" stopIfTrue="1">
      <formula>#REF!="SMU"</formula>
    </cfRule>
    <cfRule type="expression" dxfId="59" priority="87" stopIfTrue="1">
      <formula>#REF!="GENERIC"</formula>
    </cfRule>
    <cfRule type="expression" dxfId="58" priority="88" stopIfTrue="1">
      <formula>#REF!="COMPONENT"</formula>
    </cfRule>
  </conditionalFormatting>
  <conditionalFormatting sqref="F3">
    <cfRule type="expression" dxfId="57" priority="83" stopIfTrue="1">
      <formula>#REF!="SMU"</formula>
    </cfRule>
    <cfRule type="expression" dxfId="56" priority="84" stopIfTrue="1">
      <formula>#REF!="GENERIC"</formula>
    </cfRule>
    <cfRule type="expression" dxfId="55" priority="85" stopIfTrue="1">
      <formula>#REF!="COMPONENT"</formula>
    </cfRule>
  </conditionalFormatting>
  <conditionalFormatting sqref="E3">
    <cfRule type="expression" dxfId="54" priority="80" stopIfTrue="1">
      <formula>#REF!="SMU"</formula>
    </cfRule>
    <cfRule type="expression" dxfId="53" priority="81" stopIfTrue="1">
      <formula>#REF!="GENERIC"</formula>
    </cfRule>
    <cfRule type="expression" dxfId="52" priority="82" stopIfTrue="1">
      <formula>#REF!="COMPONENT"</formula>
    </cfRule>
  </conditionalFormatting>
  <conditionalFormatting sqref="E28">
    <cfRule type="expression" dxfId="51" priority="74" stopIfTrue="1">
      <formula>#REF!="SMU"</formula>
    </cfRule>
    <cfRule type="expression" dxfId="50" priority="75" stopIfTrue="1">
      <formula>#REF!="GENERIC"</formula>
    </cfRule>
    <cfRule type="expression" dxfId="49" priority="76" stopIfTrue="1">
      <formula>#REF!="COMPONENT"</formula>
    </cfRule>
  </conditionalFormatting>
  <conditionalFormatting sqref="D28">
    <cfRule type="expression" dxfId="48" priority="77" stopIfTrue="1">
      <formula>#REF!="SMU"</formula>
    </cfRule>
    <cfRule type="expression" dxfId="47" priority="78" stopIfTrue="1">
      <formula>#REF!="GENERIC"</formula>
    </cfRule>
    <cfRule type="expression" dxfId="46" priority="79" stopIfTrue="1">
      <formula>#REF!="COMPONENT"</formula>
    </cfRule>
  </conditionalFormatting>
  <conditionalFormatting sqref="F28">
    <cfRule type="expression" dxfId="45" priority="71" stopIfTrue="1">
      <formula>#REF!="SMU"</formula>
    </cfRule>
    <cfRule type="expression" dxfId="44" priority="72" stopIfTrue="1">
      <formula>#REF!="GENERIC"</formula>
    </cfRule>
    <cfRule type="expression" dxfId="43" priority="73" stopIfTrue="1">
      <formula>#REF!="COMPONENT"</formula>
    </cfRule>
  </conditionalFormatting>
  <conditionalFormatting sqref="B28">
    <cfRule type="expression" dxfId="42" priority="68" stopIfTrue="1">
      <formula>#REF!="SMU"</formula>
    </cfRule>
    <cfRule type="expression" dxfId="41" priority="69" stopIfTrue="1">
      <formula>#REF!="GENERIC"</formula>
    </cfRule>
    <cfRule type="expression" dxfId="40" priority="70" stopIfTrue="1">
      <formula>#REF!="COMPONENT"</formula>
    </cfRule>
  </conditionalFormatting>
  <conditionalFormatting sqref="C29:K29 D30:K30">
    <cfRule type="expression" dxfId="39" priority="65" stopIfTrue="1">
      <formula>#REF!="SMU"</formula>
    </cfRule>
    <cfRule type="expression" dxfId="38" priority="66" stopIfTrue="1">
      <formula>#REF!="GENERIC"</formula>
    </cfRule>
    <cfRule type="expression" dxfId="37" priority="67" stopIfTrue="1">
      <formula>#REF!="COMPONENT"</formula>
    </cfRule>
  </conditionalFormatting>
  <conditionalFormatting sqref="B29:B30">
    <cfRule type="expression" dxfId="36" priority="62">
      <formula>$C29="SMU"</formula>
    </cfRule>
    <cfRule type="expression" dxfId="35" priority="63">
      <formula>$C29="GENERIC"</formula>
    </cfRule>
    <cfRule type="expression" dxfId="34" priority="64">
      <formula>$C29="COMPONENT"</formula>
    </cfRule>
  </conditionalFormatting>
  <conditionalFormatting sqref="L29:L30">
    <cfRule type="expression" dxfId="33" priority="59" stopIfTrue="1">
      <formula>#REF!="SMU"</formula>
    </cfRule>
    <cfRule type="expression" dxfId="32" priority="60" stopIfTrue="1">
      <formula>#REF!="GENERIC"</formula>
    </cfRule>
    <cfRule type="expression" dxfId="31" priority="61" stopIfTrue="1">
      <formula>#REF!="COMPONENT"</formula>
    </cfRule>
  </conditionalFormatting>
  <conditionalFormatting sqref="A16:C16">
    <cfRule type="expression" dxfId="30" priority="56" stopIfTrue="1">
      <formula>#REF!="SMU"</formula>
    </cfRule>
    <cfRule type="expression" dxfId="29" priority="57" stopIfTrue="1">
      <formula>#REF!="GENERIC"</formula>
    </cfRule>
    <cfRule type="expression" dxfId="28" priority="58" stopIfTrue="1">
      <formula>#REF!="COMPONENT"</formula>
    </cfRule>
  </conditionalFormatting>
  <conditionalFormatting sqref="D31">
    <cfRule type="expression" dxfId="27" priority="35" stopIfTrue="1">
      <formula>#REF!="SMU"</formula>
    </cfRule>
    <cfRule type="expression" dxfId="26" priority="36" stopIfTrue="1">
      <formula>#REF!="GENERIC"</formula>
    </cfRule>
    <cfRule type="expression" dxfId="25" priority="37" stopIfTrue="1">
      <formula>#REF!="COMPONENT"</formula>
    </cfRule>
  </conditionalFormatting>
  <conditionalFormatting sqref="E31">
    <cfRule type="expression" dxfId="24" priority="32" stopIfTrue="1">
      <formula>#REF!="SMU"</formula>
    </cfRule>
    <cfRule type="expression" dxfId="23" priority="33" stopIfTrue="1">
      <formula>#REF!="GENERIC"</formula>
    </cfRule>
    <cfRule type="expression" dxfId="22" priority="34" stopIfTrue="1">
      <formula>#REF!="COMPONENT"</formula>
    </cfRule>
  </conditionalFormatting>
  <conditionalFormatting sqref="F31">
    <cfRule type="expression" dxfId="21" priority="29" stopIfTrue="1">
      <formula>#REF!="SMU"</formula>
    </cfRule>
    <cfRule type="expression" dxfId="20" priority="30" stopIfTrue="1">
      <formula>#REF!="GENERIC"</formula>
    </cfRule>
    <cfRule type="expression" dxfId="19" priority="31" stopIfTrue="1">
      <formula>#REF!="COMPONENT"</formula>
    </cfRule>
  </conditionalFormatting>
  <conditionalFormatting sqref="B31">
    <cfRule type="expression" dxfId="18" priority="26" stopIfTrue="1">
      <formula>#REF!="SMU"</formula>
    </cfRule>
    <cfRule type="expression" dxfId="17" priority="27" stopIfTrue="1">
      <formula>#REF!="GENERIC"</formula>
    </cfRule>
    <cfRule type="expression" dxfId="16" priority="28" stopIfTrue="1">
      <formula>#REF!="COMPONENT"</formula>
    </cfRule>
  </conditionalFormatting>
  <conditionalFormatting sqref="A19:A20 A22:A27">
    <cfRule type="expression" dxfId="15" priority="14">
      <formula>$C19="SMU"</formula>
    </cfRule>
    <cfRule type="expression" dxfId="14" priority="15">
      <formula>$C19="GENERIC"</formula>
    </cfRule>
    <cfRule type="expression" dxfId="13" priority="16">
      <formula>$C19="COMPONENT"</formula>
    </cfRule>
  </conditionalFormatting>
  <conditionalFormatting sqref="A29:A30">
    <cfRule type="expression" dxfId="12" priority="11">
      <formula>$C29="SMU"</formula>
    </cfRule>
    <cfRule type="expression" dxfId="11" priority="12">
      <formula>$C29="GENERIC"</formula>
    </cfRule>
    <cfRule type="expression" dxfId="10" priority="13">
      <formula>$C29="COMPONENT"</formula>
    </cfRule>
  </conditionalFormatting>
  <conditionalFormatting sqref="B21">
    <cfRule type="expression" dxfId="9" priority="7" stopIfTrue="1">
      <formula>$K21="CR"</formula>
    </cfRule>
    <cfRule type="expression" dxfId="8" priority="8" stopIfTrue="1">
      <formula>$C21="SMU"</formula>
    </cfRule>
    <cfRule type="expression" dxfId="7" priority="9" stopIfTrue="1">
      <formula>$C21="GENERIC"</formula>
    </cfRule>
    <cfRule type="expression" dxfId="6" priority="10" stopIfTrue="1">
      <formula>$C21="COMPONENT"</formula>
    </cfRule>
  </conditionalFormatting>
  <conditionalFormatting sqref="C30">
    <cfRule type="expression" dxfId="5" priority="4" stopIfTrue="1">
      <formula>#REF!="SMU"</formula>
    </cfRule>
    <cfRule type="expression" dxfId="4" priority="5" stopIfTrue="1">
      <formula>#REF!="GENERIC"</formula>
    </cfRule>
    <cfRule type="expression" dxfId="3" priority="6" stopIfTrue="1">
      <formula>#REF!="COMPONENT"</formula>
    </cfRule>
  </conditionalFormatting>
  <conditionalFormatting sqref="A21">
    <cfRule type="expression" dxfId="2" priority="1">
      <formula>$C21="SMU"</formula>
    </cfRule>
    <cfRule type="expression" dxfId="1" priority="2">
      <formula>$C21="GENERIC"</formula>
    </cfRule>
    <cfRule type="expression" dxfId="0" priority="3">
      <formula>$C21="COMPONENT"</formula>
    </cfRule>
  </conditionalFormatting>
  <pageMargins left="0.70866141732283472" right="0.70866141732283472" top="0.94488188976377963" bottom="0.74803149606299213" header="0.31496062992125984" footer="0.31496062992125984"/>
  <pageSetup paperSize="9" scale="65" fitToHeight="4" orientation="landscape" r:id="rId1"/>
  <headerFooter>
    <oddHeader>&amp;L&amp;G&amp;C&amp;"-,Fet"&amp;20LANGE RACING PRICELIST PROSHOP&amp;14
2021/2022&amp;R&amp;G</oddHeader>
    <oddFooter>&amp;LRossignol Sweden, 0650-188 25, contact-sn@rossignol.com&amp;C&amp;12&amp;P(&amp;N)&amp;R&amp;D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54A0-8340-40B8-AB74-336C6DAA48E5}">
  <dimension ref="A1"/>
  <sheetViews>
    <sheetView workbookViewId="0">
      <selection activeCell="C5" sqref="C5"/>
    </sheetView>
  </sheetViews>
  <sheetFormatPr defaultRowHeight="14.4" x14ac:dyDescent="0.3"/>
  <cols>
    <col min="1" max="1" width="14.66406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3F508A2F8BD043965C58BFA92D2AC2" ma:contentTypeVersion="10" ma:contentTypeDescription="Skapa ett nytt dokument." ma:contentTypeScope="" ma:versionID="cec0320e29d108b6cacc31800f242fb0">
  <xsd:schema xmlns:xsd="http://www.w3.org/2001/XMLSchema" xmlns:xs="http://www.w3.org/2001/XMLSchema" xmlns:p="http://schemas.microsoft.com/office/2006/metadata/properties" xmlns:ns2="484cc2b3-7e30-47a1-adf3-0d99808ddfeb" xmlns:ns3="6698cbf4-9059-4c2f-9ee5-60e63e806aaa" targetNamespace="http://schemas.microsoft.com/office/2006/metadata/properties" ma:root="true" ma:fieldsID="f2b58eb02fa1b55d4640466c0afa08e1" ns2:_="" ns3:_="">
    <xsd:import namespace="484cc2b3-7e30-47a1-adf3-0d99808ddfeb"/>
    <xsd:import namespace="6698cbf4-9059-4c2f-9ee5-60e63e806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c2b3-7e30-47a1-adf3-0d99808dd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8cbf4-9059-4c2f-9ee5-60e63e806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B93615-8C63-4B1C-8DCA-E713516AA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cc2b3-7e30-47a1-adf3-0d99808ddfeb"/>
    <ds:schemaRef ds:uri="6698cbf4-9059-4c2f-9ee5-60e63e806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6E43F8-F49A-43A9-98C5-A261AD60F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BA04B9-EF56-4B5D-B753-1BD84320B838}">
  <ds:schemaRefs>
    <ds:schemaRef ds:uri="http://purl.org/dc/elements/1.1/"/>
    <ds:schemaRef ds:uri="http://schemas.microsoft.com/office/2006/metadata/properties"/>
    <ds:schemaRef ds:uri="484cc2b3-7e30-47a1-adf3-0d99808ddfeb"/>
    <ds:schemaRef ds:uri="http://purl.org/dc/terms/"/>
    <ds:schemaRef ds:uri="http://schemas.openxmlformats.org/package/2006/metadata/core-properties"/>
    <ds:schemaRef ds:uri="6698cbf4-9059-4c2f-9ee5-60e63e806aa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Lange</vt:lpstr>
      <vt:lpstr>Blad1</vt:lpstr>
    </vt:vector>
  </TitlesOfParts>
  <Company>SKIS  ROSSIGNOL 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Erika Hansson</cp:lastModifiedBy>
  <cp:lastPrinted>2021-02-22T15:36:59Z</cp:lastPrinted>
  <dcterms:created xsi:type="dcterms:W3CDTF">2017-09-25T09:04:40Z</dcterms:created>
  <dcterms:modified xsi:type="dcterms:W3CDTF">2021-05-10T10:32:42Z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0x010100D83F508A2F8BD043965C58BFA92D2AC2</vt:lpwstr>
  </property>
  <property fmtid="{D5CDD505-2E9C-101B-9397-08002B2CF9AE}" pid="3" name="AuthorIds_UIVersion_1536">
    <vt:lpwstr>29</vt:lpwstr>
  </property>
</Properties>
</file>