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indahansson/Desktop/Dalskidan/Butik:Webshop/"/>
    </mc:Choice>
  </mc:AlternateContent>
  <xr:revisionPtr revIDLastSave="0" documentId="8_{7CFD78DE-1C83-BE4C-83EC-3E43B9261E84}" xr6:coauthVersionLast="47" xr6:coauthVersionMax="47" xr10:uidLastSave="{00000000-0000-0000-0000-000000000000}"/>
  <bookViews>
    <workbookView xWindow="3440" yWindow="4180" windowWidth="29040" windowHeight="15840" xr2:uid="{D4F391DB-2154-40C1-B3A4-2F37D9048464}"/>
  </bookViews>
  <sheets>
    <sheet name="Barn och Ungdom 24-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4" i="1" l="1"/>
  <c r="M88" i="1"/>
  <c r="M89" i="1"/>
  <c r="M90" i="1"/>
  <c r="M91" i="1"/>
  <c r="M92" i="1"/>
  <c r="M87" i="1"/>
  <c r="M80" i="1"/>
  <c r="M81" i="1"/>
  <c r="M82" i="1"/>
  <c r="M79" i="1"/>
  <c r="M73" i="1"/>
  <c r="M74" i="1"/>
  <c r="M72" i="1"/>
  <c r="M69" i="1"/>
  <c r="M68" i="1"/>
  <c r="M63" i="1"/>
  <c r="M52" i="1"/>
  <c r="M53" i="1"/>
  <c r="M54" i="1"/>
  <c r="M55" i="1"/>
  <c r="M56" i="1"/>
  <c r="M57" i="1"/>
  <c r="M58" i="1"/>
  <c r="M59" i="1"/>
  <c r="M60" i="1"/>
  <c r="M51" i="1"/>
  <c r="M44" i="1"/>
  <c r="M45" i="1"/>
  <c r="M43" i="1"/>
  <c r="M39" i="1"/>
  <c r="M40" i="1"/>
  <c r="M38" i="1"/>
  <c r="M32" i="1"/>
  <c r="M33" i="1"/>
  <c r="M34" i="1"/>
  <c r="M35" i="1"/>
  <c r="M31" i="1"/>
  <c r="M27" i="1"/>
  <c r="M28" i="1"/>
  <c r="M26" i="1"/>
  <c r="M20" i="1"/>
  <c r="M21" i="1"/>
  <c r="M22" i="1"/>
  <c r="M23" i="1"/>
  <c r="M19" i="1"/>
  <c r="M13" i="1"/>
  <c r="M14" i="1"/>
  <c r="M15" i="1"/>
  <c r="M16" i="1"/>
  <c r="M12" i="1"/>
  <c r="J26" i="1"/>
  <c r="J27" i="1"/>
  <c r="J31" i="1"/>
  <c r="J32" i="1"/>
  <c r="J33" i="1"/>
  <c r="J34" i="1"/>
  <c r="J35" i="1"/>
  <c r="J40" i="1"/>
  <c r="J43" i="1"/>
  <c r="J45" i="1"/>
  <c r="J44" i="1"/>
  <c r="J51" i="1"/>
  <c r="J52" i="1"/>
  <c r="J53" i="1"/>
  <c r="J57" i="1"/>
  <c r="J54" i="1"/>
  <c r="J55" i="1"/>
  <c r="J56" i="1"/>
  <c r="J59" i="1"/>
  <c r="J60" i="1"/>
  <c r="J13" i="1" l="1"/>
  <c r="J20" i="1"/>
  <c r="J73" i="1"/>
  <c r="J74" i="1"/>
  <c r="J72" i="1"/>
  <c r="J69" i="1"/>
  <c r="J68" i="1"/>
  <c r="J19" i="1"/>
  <c r="J22" i="1"/>
  <c r="J82" i="1"/>
  <c r="J81" i="1"/>
  <c r="J80" i="1"/>
  <c r="J79" i="1"/>
  <c r="J63" i="1"/>
  <c r="J39" i="1"/>
  <c r="J38" i="1"/>
  <c r="J28" i="1"/>
  <c r="J23" i="1"/>
  <c r="J21" i="1"/>
  <c r="J16" i="1"/>
  <c r="J15" i="1"/>
  <c r="J14" i="1"/>
</calcChain>
</file>

<file path=xl/sharedStrings.xml><?xml version="1.0" encoding="utf-8"?>
<sst xmlns="http://schemas.openxmlformats.org/spreadsheetml/2006/main" count="157" uniqueCount="85">
  <si>
    <t>Längd</t>
  </si>
  <si>
    <t>SLj</t>
  </si>
  <si>
    <t>Bindning</t>
  </si>
  <si>
    <t>Race 8</t>
  </si>
  <si>
    <t>Race 10</t>
  </si>
  <si>
    <t>TCX 10</t>
  </si>
  <si>
    <t>GSj</t>
  </si>
  <si>
    <t>SL WC Piston Plate</t>
  </si>
  <si>
    <t>Xcomp 18</t>
  </si>
  <si>
    <t>XComp 18</t>
  </si>
  <si>
    <t>GS Piston Plate</t>
  </si>
  <si>
    <t>SL WC Dept Piston Plate</t>
  </si>
  <si>
    <t>GS WC Dept Piston Plate</t>
  </si>
  <si>
    <t>Racingpris</t>
  </si>
  <si>
    <t>(9m)</t>
  </si>
  <si>
    <t>(10m)</t>
  </si>
  <si>
    <t>(11m)</t>
  </si>
  <si>
    <t>(14m)</t>
  </si>
  <si>
    <t>(17m)</t>
  </si>
  <si>
    <t>Totalt</t>
  </si>
  <si>
    <t>Antal</t>
  </si>
  <si>
    <t>Summa totalt</t>
  </si>
  <si>
    <t xml:space="preserve">Lifters 4mm </t>
  </si>
  <si>
    <t>Adress:</t>
  </si>
  <si>
    <t>Namn:</t>
  </si>
  <si>
    <t>Mobil:</t>
  </si>
  <si>
    <t>Mail:</t>
  </si>
  <si>
    <t>(30m)</t>
  </si>
  <si>
    <t>(33m)</t>
  </si>
  <si>
    <t>(40m)</t>
  </si>
  <si>
    <t>(45m)</t>
  </si>
  <si>
    <t>Super-G WC Dept EDT Plate</t>
  </si>
  <si>
    <t>DH WC Dept EDT Plate</t>
  </si>
  <si>
    <t>(50m)</t>
  </si>
  <si>
    <t>Övrigt</t>
  </si>
  <si>
    <t>Race XL Gear Pack Dobermann</t>
  </si>
  <si>
    <t>Race XL Duffle Roller Dobermann</t>
  </si>
  <si>
    <t>Double Roller Ski Bag</t>
  </si>
  <si>
    <t>Race 3 Pair Ski Bag</t>
  </si>
  <si>
    <t>36-38</t>
  </si>
  <si>
    <t>42-44</t>
  </si>
  <si>
    <t>45-47</t>
  </si>
  <si>
    <t>Skidor SL &amp; GS</t>
  </si>
  <si>
    <t>Skidor SG &amp; DH</t>
  </si>
  <si>
    <t>Pjäxor</t>
  </si>
  <si>
    <t>Martin Hansson</t>
  </si>
  <si>
    <t>martin@dalskidan.se</t>
  </si>
  <si>
    <t>070-533 49 82</t>
  </si>
  <si>
    <t>(23m)</t>
  </si>
  <si>
    <t>(23m+)</t>
  </si>
  <si>
    <t>(25m+)</t>
  </si>
  <si>
    <t>Comp 20</t>
  </si>
  <si>
    <t>Flex</t>
  </si>
  <si>
    <t>90-70</t>
  </si>
  <si>
    <t>110-90</t>
  </si>
  <si>
    <t>Dobermann 5 M L.C.  96mm</t>
  </si>
  <si>
    <t>Dobermann 5 Soft L.C. 96mm</t>
  </si>
  <si>
    <t>Dobermann 5 RD M, 93mm</t>
  </si>
  <si>
    <t>Dobermann 5 RD S, 93mm</t>
  </si>
  <si>
    <t>120-100</t>
  </si>
  <si>
    <t>140-120</t>
  </si>
  <si>
    <t>Dobermann 5 RD Soft L.C., 93mm</t>
  </si>
  <si>
    <t>Comp12</t>
  </si>
  <si>
    <t>Comp 16</t>
  </si>
  <si>
    <t>Comp 12</t>
  </si>
  <si>
    <t>(12m)</t>
  </si>
  <si>
    <t>Vid frågor:</t>
  </si>
  <si>
    <t>Ken Lam</t>
  </si>
  <si>
    <t>ken@dalskidan.se</t>
  </si>
  <si>
    <t>För beställning:</t>
  </si>
  <si>
    <t>Prislista Nordica Racing barn &amp; ungdom 2024/2025</t>
  </si>
  <si>
    <t>Förorder</t>
  </si>
  <si>
    <t>FYLL I VID SERVICE</t>
  </si>
  <si>
    <t>Service</t>
  </si>
  <si>
    <t>Förorderpris</t>
  </si>
  <si>
    <t>Montering</t>
  </si>
  <si>
    <t>Sidewall</t>
  </si>
  <si>
    <t>Sidewall &amp; Kantslip</t>
  </si>
  <si>
    <t>Mättning (Hotbox)</t>
  </si>
  <si>
    <t>Vallning</t>
  </si>
  <si>
    <t>Slipning belag &amp; hängning kant</t>
  </si>
  <si>
    <t xml:space="preserve">Önskad Sidokant (86-88°) </t>
  </si>
  <si>
    <t xml:space="preserve">Önskad hängning (0,5-1,5°) </t>
  </si>
  <si>
    <t xml:space="preserve">Sulmått (MM) </t>
  </si>
  <si>
    <t>Önskad leveransvecka: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</si>
</sst>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4" fillId="3" borderId="10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12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/>
    <xf numFmtId="0" fontId="6" fillId="0" borderId="13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/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0" borderId="15" xfId="0" applyFont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0" xfId="0" applyFont="1" applyFill="1"/>
    <xf numFmtId="0" fontId="5" fillId="4" borderId="14" xfId="0" applyFont="1" applyFill="1" applyBorder="1"/>
    <xf numFmtId="0" fontId="5" fillId="0" borderId="0" xfId="0" applyFont="1" applyAlignment="1">
      <alignment horizontal="center"/>
    </xf>
    <xf numFmtId="0" fontId="5" fillId="0" borderId="14" xfId="0" applyFont="1" applyBorder="1"/>
    <xf numFmtId="0" fontId="3" fillId="3" borderId="9" xfId="0" applyFont="1" applyFill="1" applyBorder="1" applyAlignment="1">
      <alignment horizontal="center"/>
    </xf>
    <xf numFmtId="0" fontId="5" fillId="0" borderId="10" xfId="0" applyFont="1" applyBorder="1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0" xfId="0" applyFont="1" applyFill="1"/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9" fillId="0" borderId="0" xfId="0" applyFont="1"/>
    <xf numFmtId="0" fontId="10" fillId="0" borderId="0" xfId="1"/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Border="1"/>
    <xf numFmtId="0" fontId="7" fillId="0" borderId="1" xfId="0" applyFont="1" applyBorder="1"/>
    <xf numFmtId="0" fontId="7" fillId="0" borderId="0" xfId="0" applyFont="1"/>
    <xf numFmtId="0" fontId="5" fillId="6" borderId="1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6" borderId="1" xfId="0" applyFont="1" applyFill="1" applyBorder="1"/>
    <xf numFmtId="0" fontId="5" fillId="6" borderId="3" xfId="0" applyFont="1" applyFill="1" applyBorder="1"/>
    <xf numFmtId="0" fontId="5" fillId="7" borderId="8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5" fillId="0" borderId="7" xfId="0" applyFont="1" applyBorder="1"/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5" fillId="6" borderId="2" xfId="0" applyFont="1" applyFill="1" applyBorder="1"/>
    <xf numFmtId="0" fontId="5" fillId="7" borderId="11" xfId="0" applyFont="1" applyFill="1" applyBorder="1"/>
    <xf numFmtId="0" fontId="5" fillId="7" borderId="11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3" borderId="13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47626</xdr:rowOff>
    </xdr:from>
    <xdr:to>
      <xdr:col>0</xdr:col>
      <xdr:colOff>1546264</xdr:colOff>
      <xdr:row>2</xdr:row>
      <xdr:rowOff>142876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61C702A-2713-402F-A232-FB9702B2C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6"/>
          <a:ext cx="1546264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0</xdr:row>
      <xdr:rowOff>0</xdr:rowOff>
    </xdr:from>
    <xdr:to>
      <xdr:col>11</xdr:col>
      <xdr:colOff>586740</xdr:colOff>
      <xdr:row>3</xdr:row>
      <xdr:rowOff>114851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3BDBC81-C18A-4C5B-A111-8A5B02091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0"/>
          <a:ext cx="1586865" cy="572051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4</xdr:row>
      <xdr:rowOff>114300</xdr:rowOff>
    </xdr:from>
    <xdr:ext cx="3505200" cy="468077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1E30215D-FD51-D83A-E09E-98526C5795A0}"/>
            </a:ext>
          </a:extLst>
        </xdr:cNvPr>
        <xdr:cNvSpPr txBox="1"/>
      </xdr:nvSpPr>
      <xdr:spPr>
        <a:xfrm>
          <a:off x="5915025" y="723900"/>
          <a:ext cx="350520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OBS! FÖRORDERPRIS GÄLLER T.O.M. 2024.06.10.UNDER SÄSONG GÄLLER RACINGPRIS.</a:t>
          </a:r>
          <a:r>
            <a:rPr lang="sv-SE" sz="1200">
              <a:solidFill>
                <a:srgbClr val="FF0000"/>
              </a:solidFill>
            </a:rPr>
            <a:t>  </a:t>
          </a:r>
        </a:p>
      </xdr:txBody>
    </xdr:sp>
    <xdr:clientData/>
  </xdr:oneCellAnchor>
  <xdr:oneCellAnchor>
    <xdr:from>
      <xdr:col>0</xdr:col>
      <xdr:colOff>0</xdr:colOff>
      <xdr:row>95</xdr:row>
      <xdr:rowOff>19050</xdr:rowOff>
    </xdr:from>
    <xdr:ext cx="3019425" cy="609013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10641F53-CE35-404F-B485-81752B2C0751}"/>
            </a:ext>
          </a:extLst>
        </xdr:cNvPr>
        <xdr:cNvSpPr txBox="1"/>
      </xdr:nvSpPr>
      <xdr:spPr>
        <a:xfrm>
          <a:off x="0" y="12144375"/>
          <a:ext cx="30194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PRISLISTAN GÄLLER FÖR SÄSONG 24/25.</a:t>
          </a:r>
          <a:endParaRPr lang="sv-SE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OBS! FÖRORDER GÄLLER T.O.M. 2024.06.10.</a:t>
          </a:r>
          <a:r>
            <a:rPr lang="sv-SE">
              <a:solidFill>
                <a:srgbClr val="FF0000"/>
              </a:solidFill>
            </a:rPr>
            <a:t> </a:t>
          </a:r>
          <a:r>
            <a:rPr lang="sv-SE" sz="10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 RESERVATION FÖR SKRIVFEL.</a:t>
          </a:r>
          <a:r>
            <a:rPr lang="sv-SE" sz="1000">
              <a:solidFill>
                <a:schemeClr val="tx1"/>
              </a:solidFill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@dalskida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F708E-C07F-4549-B76E-0BD3CA7272C4}">
  <sheetPr codeName="Blad1">
    <pageSetUpPr fitToPage="1"/>
  </sheetPr>
  <dimension ref="A1:P159"/>
  <sheetViews>
    <sheetView tabSelected="1" workbookViewId="0">
      <selection activeCell="S35" sqref="S35"/>
    </sheetView>
  </sheetViews>
  <sheetFormatPr baseColWidth="10" defaultColWidth="8.83203125" defaultRowHeight="15" x14ac:dyDescent="0.2"/>
  <cols>
    <col min="1" max="1" width="27.1640625" customWidth="1"/>
    <col min="2" max="2" width="10.33203125" customWidth="1"/>
    <col min="11" max="11" width="10" bestFit="1" customWidth="1"/>
    <col min="12" max="12" width="10" customWidth="1"/>
  </cols>
  <sheetData>
    <row r="1" spans="1:16" ht="12" customHeight="1" x14ac:dyDescent="0.2"/>
    <row r="2" spans="1:16" ht="12" customHeight="1" x14ac:dyDescent="0.2"/>
    <row r="3" spans="1:16" ht="12" customHeight="1" x14ac:dyDescent="0.2">
      <c r="C3" s="1" t="s">
        <v>70</v>
      </c>
      <c r="D3" s="1"/>
      <c r="E3" s="1"/>
      <c r="F3" s="1"/>
      <c r="G3" s="1"/>
    </row>
    <row r="4" spans="1:16" ht="12" customHeight="1" x14ac:dyDescent="0.2">
      <c r="C4" s="1"/>
      <c r="D4" s="1"/>
      <c r="E4" s="1"/>
      <c r="F4" s="1"/>
      <c r="G4" s="1"/>
    </row>
    <row r="5" spans="1:16" ht="12" customHeight="1" x14ac:dyDescent="0.2">
      <c r="C5" s="1"/>
      <c r="D5" s="1"/>
      <c r="E5" s="1"/>
      <c r="F5" s="1"/>
      <c r="G5" s="1"/>
    </row>
    <row r="6" spans="1:16" ht="15.75" customHeight="1" x14ac:dyDescent="0.2">
      <c r="C6" s="1"/>
      <c r="D6" s="1"/>
      <c r="E6" s="1"/>
      <c r="F6" s="1"/>
      <c r="G6" s="1"/>
      <c r="I6" s="100"/>
      <c r="M6" s="1"/>
    </row>
    <row r="7" spans="1:16" ht="15" customHeight="1" x14ac:dyDescent="0.2">
      <c r="I7" s="100"/>
      <c r="J7" s="101"/>
      <c r="K7" s="101"/>
      <c r="L7" s="102"/>
      <c r="M7" s="1"/>
    </row>
    <row r="8" spans="1:16" ht="12" customHeight="1" x14ac:dyDescent="0.2">
      <c r="M8" s="1"/>
    </row>
    <row r="9" spans="1:16" ht="12" customHeight="1" x14ac:dyDescent="0.2">
      <c r="A9" s="1" t="s">
        <v>42</v>
      </c>
      <c r="B9" s="1" t="s">
        <v>2</v>
      </c>
      <c r="D9" s="1"/>
      <c r="E9" s="1" t="s">
        <v>0</v>
      </c>
      <c r="F9" s="1"/>
      <c r="G9" s="1"/>
      <c r="H9" s="1"/>
      <c r="I9" s="1"/>
      <c r="J9" s="79" t="s">
        <v>20</v>
      </c>
      <c r="K9" s="1" t="s">
        <v>13</v>
      </c>
      <c r="L9" s="1" t="s">
        <v>71</v>
      </c>
      <c r="M9" s="80" t="s">
        <v>19</v>
      </c>
      <c r="P9" s="1"/>
    </row>
    <row r="10" spans="1:16" ht="12" customHeight="1" x14ac:dyDescent="0.2">
      <c r="A10" s="3"/>
      <c r="B10" s="4"/>
      <c r="C10" s="5">
        <v>121</v>
      </c>
      <c r="D10" s="5">
        <v>128</v>
      </c>
      <c r="E10" s="5">
        <v>135</v>
      </c>
      <c r="F10" s="5">
        <v>142</v>
      </c>
      <c r="G10" s="5">
        <v>149</v>
      </c>
      <c r="H10" s="6"/>
      <c r="I10" s="6"/>
      <c r="J10" s="7"/>
      <c r="K10" s="8"/>
      <c r="L10" s="8"/>
      <c r="M10" s="4"/>
    </row>
    <row r="11" spans="1:16" ht="12" customHeight="1" x14ac:dyDescent="0.2">
      <c r="A11" s="9"/>
      <c r="B11" s="10"/>
      <c r="C11" s="2" t="s">
        <v>14</v>
      </c>
      <c r="D11" s="2" t="s">
        <v>14</v>
      </c>
      <c r="E11" s="2" t="s">
        <v>15</v>
      </c>
      <c r="F11" s="2" t="s">
        <v>15</v>
      </c>
      <c r="G11" s="2" t="s">
        <v>16</v>
      </c>
      <c r="H11" s="11"/>
      <c r="I11" s="52"/>
      <c r="J11" s="12"/>
      <c r="K11" s="13"/>
      <c r="L11" s="13"/>
      <c r="M11" s="10"/>
    </row>
    <row r="12" spans="1:16" ht="12" customHeight="1" x14ac:dyDescent="0.2">
      <c r="A12" s="14" t="s">
        <v>1</v>
      </c>
      <c r="B12" s="14"/>
      <c r="C12" s="15"/>
      <c r="D12" s="16"/>
      <c r="E12" s="16"/>
      <c r="F12" s="16"/>
      <c r="G12" s="17"/>
      <c r="H12" s="29"/>
      <c r="I12" s="46"/>
      <c r="J12" s="19">
        <v>0</v>
      </c>
      <c r="K12" s="92">
        <v>3900</v>
      </c>
      <c r="L12" s="106">
        <v>3300</v>
      </c>
      <c r="M12" s="20">
        <f>(J12*L12)</f>
        <v>0</v>
      </c>
    </row>
    <row r="13" spans="1:16" ht="12" customHeight="1" x14ac:dyDescent="0.2">
      <c r="A13" s="20" t="s">
        <v>1</v>
      </c>
      <c r="B13" s="20" t="s">
        <v>3</v>
      </c>
      <c r="C13" s="21"/>
      <c r="D13" s="22"/>
      <c r="E13" s="23"/>
      <c r="F13" s="23"/>
      <c r="G13" s="23"/>
      <c r="H13" s="46"/>
      <c r="I13" s="46"/>
      <c r="J13" s="19">
        <f>SUM(C13:G13)</f>
        <v>0</v>
      </c>
      <c r="K13" s="93">
        <v>5100</v>
      </c>
      <c r="L13" s="106">
        <v>4400</v>
      </c>
      <c r="M13" s="20">
        <f t="shared" ref="M13:M16" si="0">(J13*L13)</f>
        <v>0</v>
      </c>
    </row>
    <row r="14" spans="1:16" ht="12" customHeight="1" x14ac:dyDescent="0.2">
      <c r="A14" s="20" t="s">
        <v>1</v>
      </c>
      <c r="B14" s="20" t="s">
        <v>4</v>
      </c>
      <c r="C14" s="26"/>
      <c r="D14" s="16"/>
      <c r="E14" s="16"/>
      <c r="F14" s="15"/>
      <c r="G14" s="27"/>
      <c r="H14" s="50"/>
      <c r="I14" s="46"/>
      <c r="J14" s="25">
        <f>SUM(C14:G14)</f>
        <v>0</v>
      </c>
      <c r="K14" s="93">
        <v>5400</v>
      </c>
      <c r="L14" s="106">
        <v>4600</v>
      </c>
      <c r="M14" s="20">
        <f t="shared" si="0"/>
        <v>0</v>
      </c>
    </row>
    <row r="15" spans="1:16" ht="12" customHeight="1" x14ac:dyDescent="0.2">
      <c r="A15" s="20" t="s">
        <v>1</v>
      </c>
      <c r="B15" s="28" t="s">
        <v>5</v>
      </c>
      <c r="C15" s="29"/>
      <c r="D15" s="30"/>
      <c r="E15" s="57"/>
      <c r="F15" s="25"/>
      <c r="G15" s="32"/>
      <c r="H15" s="50"/>
      <c r="I15" s="46"/>
      <c r="J15" s="25">
        <f>SUM(F15:G15)</f>
        <v>0</v>
      </c>
      <c r="K15" s="93">
        <v>6000</v>
      </c>
      <c r="L15" s="106">
        <v>5200</v>
      </c>
      <c r="M15" s="20">
        <f t="shared" si="0"/>
        <v>0</v>
      </c>
    </row>
    <row r="16" spans="1:16" ht="12" customHeight="1" x14ac:dyDescent="0.2">
      <c r="A16" s="20" t="s">
        <v>1</v>
      </c>
      <c r="B16" s="28" t="s">
        <v>62</v>
      </c>
      <c r="C16" s="33"/>
      <c r="D16" s="34"/>
      <c r="E16" s="35"/>
      <c r="F16" s="25"/>
      <c r="G16" s="32"/>
      <c r="H16" s="33"/>
      <c r="I16" s="46"/>
      <c r="J16" s="25">
        <f>SUM(F16:G16)</f>
        <v>0</v>
      </c>
      <c r="K16" s="93">
        <v>6200</v>
      </c>
      <c r="L16" s="106">
        <v>5400</v>
      </c>
      <c r="M16" s="20">
        <f t="shared" si="0"/>
        <v>0</v>
      </c>
    </row>
    <row r="17" spans="1:13" ht="12" customHeight="1" x14ac:dyDescent="0.2">
      <c r="A17" s="3"/>
      <c r="B17" s="36"/>
      <c r="C17" s="37">
        <v>129</v>
      </c>
      <c r="D17" s="37">
        <v>136</v>
      </c>
      <c r="E17" s="37">
        <v>143</v>
      </c>
      <c r="F17" s="37">
        <v>150</v>
      </c>
      <c r="G17" s="37">
        <v>157</v>
      </c>
      <c r="H17" s="38">
        <v>164</v>
      </c>
      <c r="I17" s="37">
        <v>171</v>
      </c>
      <c r="J17" s="39"/>
      <c r="K17" s="94"/>
      <c r="L17" s="94"/>
      <c r="M17" s="4"/>
    </row>
    <row r="18" spans="1:13" ht="12" customHeight="1" x14ac:dyDescent="0.2">
      <c r="A18" s="9"/>
      <c r="B18" s="40"/>
      <c r="C18" s="41" t="s">
        <v>65</v>
      </c>
      <c r="D18" s="41" t="s">
        <v>17</v>
      </c>
      <c r="E18" s="41" t="s">
        <v>17</v>
      </c>
      <c r="F18" s="41" t="s">
        <v>17</v>
      </c>
      <c r="G18" s="41" t="s">
        <v>18</v>
      </c>
      <c r="H18" s="42" t="s">
        <v>18</v>
      </c>
      <c r="I18" s="41" t="s">
        <v>18</v>
      </c>
      <c r="J18" s="43"/>
      <c r="K18" s="95"/>
      <c r="L18" s="95"/>
      <c r="M18" s="10"/>
    </row>
    <row r="19" spans="1:13" ht="12" customHeight="1" x14ac:dyDescent="0.2">
      <c r="A19" s="14" t="s">
        <v>6</v>
      </c>
      <c r="B19" s="14"/>
      <c r="C19" s="15"/>
      <c r="D19" s="16"/>
      <c r="E19" s="16"/>
      <c r="F19" s="16"/>
      <c r="G19" s="16"/>
      <c r="H19" s="17"/>
      <c r="I19" s="18"/>
      <c r="J19" s="19">
        <f>SUM(C19:H19)</f>
        <v>0</v>
      </c>
      <c r="K19" s="92">
        <v>3900</v>
      </c>
      <c r="L19" s="106">
        <v>3300</v>
      </c>
      <c r="M19" s="20">
        <f>(J19*L19)</f>
        <v>0</v>
      </c>
    </row>
    <row r="20" spans="1:13" ht="12" customHeight="1" x14ac:dyDescent="0.2">
      <c r="A20" s="20" t="s">
        <v>6</v>
      </c>
      <c r="B20" s="20" t="s">
        <v>3</v>
      </c>
      <c r="C20" s="32"/>
      <c r="D20" s="87"/>
      <c r="E20" s="23"/>
      <c r="F20" s="23"/>
      <c r="G20" s="23"/>
      <c r="H20" s="23"/>
      <c r="I20" s="24"/>
      <c r="J20" s="19">
        <f>SUM(C20:H20)</f>
        <v>0</v>
      </c>
      <c r="K20" s="93">
        <v>5100</v>
      </c>
      <c r="L20" s="106">
        <v>4400</v>
      </c>
      <c r="M20" s="20">
        <f t="shared" ref="M20:M23" si="1">(J20*L20)</f>
        <v>0</v>
      </c>
    </row>
    <row r="21" spans="1:13" ht="12" customHeight="1" x14ac:dyDescent="0.2">
      <c r="A21" s="20" t="s">
        <v>6</v>
      </c>
      <c r="B21" s="20" t="s">
        <v>4</v>
      </c>
      <c r="C21" s="45"/>
      <c r="D21" s="86"/>
      <c r="E21" s="15"/>
      <c r="F21" s="15"/>
      <c r="G21" s="15"/>
      <c r="H21" s="27"/>
      <c r="I21" s="45"/>
      <c r="J21" s="25">
        <f>SUM(C21:H21)</f>
        <v>0</v>
      </c>
      <c r="K21" s="93">
        <v>5400</v>
      </c>
      <c r="L21" s="106">
        <v>4600</v>
      </c>
      <c r="M21" s="20">
        <f t="shared" si="1"/>
        <v>0</v>
      </c>
    </row>
    <row r="22" spans="1:13" ht="12" customHeight="1" x14ac:dyDescent="0.2">
      <c r="A22" s="20" t="s">
        <v>6</v>
      </c>
      <c r="B22" s="28" t="s">
        <v>5</v>
      </c>
      <c r="C22" s="46"/>
      <c r="D22" s="46"/>
      <c r="E22" s="46"/>
      <c r="F22" s="45"/>
      <c r="G22" s="45"/>
      <c r="H22" s="32"/>
      <c r="I22" s="45"/>
      <c r="J22" s="25">
        <f>SUM(F22:H22)</f>
        <v>0</v>
      </c>
      <c r="K22" s="93">
        <v>6000</v>
      </c>
      <c r="L22" s="106">
        <v>5200</v>
      </c>
      <c r="M22" s="20">
        <f t="shared" si="1"/>
        <v>0</v>
      </c>
    </row>
    <row r="23" spans="1:13" ht="12" customHeight="1" x14ac:dyDescent="0.2">
      <c r="A23" s="20" t="s">
        <v>6</v>
      </c>
      <c r="B23" s="28" t="s">
        <v>62</v>
      </c>
      <c r="C23" s="34"/>
      <c r="D23" s="34"/>
      <c r="E23" s="34"/>
      <c r="F23" s="44"/>
      <c r="G23" s="44"/>
      <c r="H23" s="32"/>
      <c r="I23" s="45"/>
      <c r="J23" s="25">
        <f>SUM(G23:H23)</f>
        <v>0</v>
      </c>
      <c r="K23" s="93">
        <v>6200</v>
      </c>
      <c r="L23" s="106">
        <v>5400</v>
      </c>
      <c r="M23" s="20">
        <f t="shared" si="1"/>
        <v>0</v>
      </c>
    </row>
    <row r="24" spans="1:13" ht="12" customHeight="1" x14ac:dyDescent="0.2">
      <c r="A24" s="3"/>
      <c r="B24" s="36"/>
      <c r="C24" s="47">
        <v>151</v>
      </c>
      <c r="D24" s="37"/>
      <c r="E24" s="37"/>
      <c r="F24" s="37"/>
      <c r="G24" s="37"/>
      <c r="H24" s="37"/>
      <c r="I24" s="49"/>
      <c r="J24" s="37"/>
      <c r="K24" s="96"/>
      <c r="L24" s="96"/>
      <c r="M24" s="4"/>
    </row>
    <row r="25" spans="1:13" ht="12" customHeight="1" x14ac:dyDescent="0.2">
      <c r="A25" s="9"/>
      <c r="B25" s="40"/>
      <c r="C25" s="48"/>
      <c r="D25" s="49"/>
      <c r="E25" s="49"/>
      <c r="F25" s="49"/>
      <c r="G25" s="49"/>
      <c r="H25" s="49"/>
      <c r="I25" s="41"/>
      <c r="J25" s="41"/>
      <c r="K25" s="97"/>
      <c r="L25" s="97"/>
      <c r="M25" s="10"/>
    </row>
    <row r="26" spans="1:13" ht="12" customHeight="1" x14ac:dyDescent="0.2">
      <c r="A26" s="14" t="s">
        <v>7</v>
      </c>
      <c r="B26" s="14"/>
      <c r="C26" s="27"/>
      <c r="D26" s="29"/>
      <c r="E26" s="30"/>
      <c r="F26" s="30"/>
      <c r="G26" s="30"/>
      <c r="H26" s="30"/>
      <c r="I26" s="31"/>
      <c r="J26" s="19">
        <f>SUM(C26)</f>
        <v>0</v>
      </c>
      <c r="K26" s="92">
        <v>6000</v>
      </c>
      <c r="L26" s="107">
        <v>5500</v>
      </c>
      <c r="M26" s="20">
        <f>(J26*L26)</f>
        <v>0</v>
      </c>
    </row>
    <row r="27" spans="1:13" ht="12" customHeight="1" x14ac:dyDescent="0.2">
      <c r="A27" s="20" t="s">
        <v>7</v>
      </c>
      <c r="B27" s="20" t="s">
        <v>64</v>
      </c>
      <c r="C27" s="27"/>
      <c r="D27" s="50"/>
      <c r="E27" s="46"/>
      <c r="F27" s="46"/>
      <c r="G27" s="46"/>
      <c r="H27" s="46"/>
      <c r="I27" s="24"/>
      <c r="J27" s="19">
        <f>SUM(C27)</f>
        <v>0</v>
      </c>
      <c r="K27" s="92">
        <v>8300</v>
      </c>
      <c r="L27" s="107">
        <v>7600</v>
      </c>
      <c r="M27" s="20">
        <f t="shared" ref="M27:M28" si="2">(J27*L27)</f>
        <v>0</v>
      </c>
    </row>
    <row r="28" spans="1:13" ht="12" customHeight="1" x14ac:dyDescent="0.2">
      <c r="A28" s="20" t="s">
        <v>7</v>
      </c>
      <c r="B28" s="20" t="s">
        <v>63</v>
      </c>
      <c r="C28" s="32"/>
      <c r="D28" s="50"/>
      <c r="E28" s="46"/>
      <c r="F28" s="46"/>
      <c r="G28" s="46"/>
      <c r="H28" s="46"/>
      <c r="I28" s="24"/>
      <c r="J28" s="19">
        <f>SUM(C28)</f>
        <v>0</v>
      </c>
      <c r="K28" s="93">
        <v>9000</v>
      </c>
      <c r="L28" s="106">
        <v>8000</v>
      </c>
      <c r="M28" s="20">
        <f t="shared" si="2"/>
        <v>0</v>
      </c>
    </row>
    <row r="29" spans="1:13" ht="12" customHeight="1" x14ac:dyDescent="0.2">
      <c r="A29" s="3"/>
      <c r="B29" s="4"/>
      <c r="C29" s="5">
        <v>173</v>
      </c>
      <c r="D29" s="5">
        <v>178</v>
      </c>
      <c r="E29" s="5">
        <v>183</v>
      </c>
      <c r="F29" s="5">
        <v>188</v>
      </c>
      <c r="G29" s="6"/>
      <c r="H29" s="6"/>
      <c r="I29" s="6"/>
      <c r="J29" s="7"/>
      <c r="K29" s="98"/>
      <c r="L29" s="98"/>
      <c r="M29" s="4"/>
    </row>
    <row r="30" spans="1:13" ht="12" customHeight="1" x14ac:dyDescent="0.2">
      <c r="A30" s="9"/>
      <c r="B30" s="10"/>
      <c r="C30" s="48" t="s">
        <v>48</v>
      </c>
      <c r="D30" s="48" t="s">
        <v>48</v>
      </c>
      <c r="E30" s="48" t="s">
        <v>49</v>
      </c>
      <c r="F30" s="2" t="s">
        <v>50</v>
      </c>
      <c r="G30" s="11"/>
      <c r="H30" s="11"/>
      <c r="I30" s="52"/>
      <c r="J30" s="12"/>
      <c r="K30" s="99"/>
      <c r="L30" s="99"/>
      <c r="M30" s="10"/>
    </row>
    <row r="31" spans="1:13" ht="12" customHeight="1" x14ac:dyDescent="0.2">
      <c r="A31" s="14" t="s">
        <v>10</v>
      </c>
      <c r="B31" s="14"/>
      <c r="C31" s="15"/>
      <c r="D31" s="15"/>
      <c r="E31" s="45"/>
      <c r="F31" s="29"/>
      <c r="G31" s="30"/>
      <c r="H31" s="30"/>
      <c r="I31" s="31"/>
      <c r="J31" s="25">
        <f>SUM(C31:E31)</f>
        <v>0</v>
      </c>
      <c r="K31" s="92">
        <v>6000</v>
      </c>
      <c r="L31" s="107">
        <v>5500</v>
      </c>
      <c r="M31" s="20">
        <f>(J31*L31)</f>
        <v>0</v>
      </c>
    </row>
    <row r="32" spans="1:13" ht="12" customHeight="1" x14ac:dyDescent="0.2">
      <c r="A32" s="14" t="s">
        <v>10</v>
      </c>
      <c r="B32" s="28" t="s">
        <v>64</v>
      </c>
      <c r="C32" s="45"/>
      <c r="D32" s="45"/>
      <c r="E32" s="46"/>
      <c r="F32" s="46"/>
      <c r="G32" s="46"/>
      <c r="H32" s="46"/>
      <c r="I32" s="24"/>
      <c r="J32" s="25">
        <f>SUM(C32:D32)</f>
        <v>0</v>
      </c>
      <c r="K32" s="92">
        <v>8300</v>
      </c>
      <c r="L32" s="107">
        <v>7600</v>
      </c>
      <c r="M32" s="20">
        <f t="shared" ref="M32:M35" si="3">(J32*L32)</f>
        <v>0</v>
      </c>
    </row>
    <row r="33" spans="1:13" ht="12" customHeight="1" x14ac:dyDescent="0.2">
      <c r="A33" s="14" t="s">
        <v>10</v>
      </c>
      <c r="B33" s="20" t="s">
        <v>63</v>
      </c>
      <c r="C33" s="54"/>
      <c r="D33" s="54"/>
      <c r="E33" s="45"/>
      <c r="F33" s="45"/>
      <c r="G33" s="46"/>
      <c r="H33" s="46"/>
      <c r="I33" s="24"/>
      <c r="J33" s="25">
        <f>SUM(C33:F33)</f>
        <v>0</v>
      </c>
      <c r="K33" s="93">
        <v>9000</v>
      </c>
      <c r="L33" s="106">
        <v>8000</v>
      </c>
      <c r="M33" s="20">
        <f t="shared" si="3"/>
        <v>0</v>
      </c>
    </row>
    <row r="34" spans="1:13" ht="12" customHeight="1" x14ac:dyDescent="0.2">
      <c r="A34" s="14" t="s">
        <v>10</v>
      </c>
      <c r="B34" s="28" t="s">
        <v>8</v>
      </c>
      <c r="C34" s="29"/>
      <c r="D34" s="30"/>
      <c r="E34" s="45"/>
      <c r="F34" s="45"/>
      <c r="G34" s="46"/>
      <c r="H34" s="46"/>
      <c r="I34" s="24"/>
      <c r="J34" s="25">
        <f t="shared" ref="J34" si="4">SUM(E34:F34)</f>
        <v>0</v>
      </c>
      <c r="K34" s="93">
        <v>9500</v>
      </c>
      <c r="L34" s="106">
        <v>8500</v>
      </c>
      <c r="M34" s="20">
        <f t="shared" si="3"/>
        <v>0</v>
      </c>
    </row>
    <row r="35" spans="1:13" ht="12" customHeight="1" x14ac:dyDescent="0.2">
      <c r="A35" s="14" t="s">
        <v>10</v>
      </c>
      <c r="B35" s="28" t="s">
        <v>51</v>
      </c>
      <c r="C35" s="33"/>
      <c r="D35" s="34"/>
      <c r="E35" s="45"/>
      <c r="F35" s="45"/>
      <c r="G35" s="34"/>
      <c r="H35" s="34"/>
      <c r="I35" s="35"/>
      <c r="J35" s="25">
        <f>SUM(E35:F35)</f>
        <v>0</v>
      </c>
      <c r="K35" s="93">
        <v>10500</v>
      </c>
      <c r="L35" s="106">
        <v>9500</v>
      </c>
      <c r="M35" s="20">
        <f t="shared" si="3"/>
        <v>0</v>
      </c>
    </row>
    <row r="36" spans="1:13" ht="12" customHeight="1" x14ac:dyDescent="0.2">
      <c r="A36" s="3"/>
      <c r="B36" s="4"/>
      <c r="C36" s="5">
        <v>156</v>
      </c>
      <c r="D36" s="5">
        <v>158</v>
      </c>
      <c r="E36" s="5">
        <v>165</v>
      </c>
      <c r="F36" s="6"/>
      <c r="G36" s="6"/>
      <c r="H36" s="6"/>
      <c r="I36" s="6"/>
      <c r="J36" s="7"/>
      <c r="K36" s="98"/>
      <c r="L36" s="98"/>
      <c r="M36" s="4"/>
    </row>
    <row r="37" spans="1:13" ht="12" customHeight="1" x14ac:dyDescent="0.2">
      <c r="A37" s="9"/>
      <c r="B37" s="10"/>
      <c r="C37" s="52"/>
      <c r="D37" s="52"/>
      <c r="E37" s="2"/>
      <c r="F37" s="52"/>
      <c r="G37" s="52"/>
      <c r="H37" s="52"/>
      <c r="I37" s="52"/>
      <c r="J37" s="12"/>
      <c r="K37" s="99"/>
      <c r="L37" s="99"/>
      <c r="M37" s="10"/>
    </row>
    <row r="38" spans="1:13" ht="12" customHeight="1" x14ac:dyDescent="0.2">
      <c r="A38" s="20" t="s">
        <v>11</v>
      </c>
      <c r="B38" s="20"/>
      <c r="C38" s="55"/>
      <c r="D38" s="55"/>
      <c r="E38" s="45"/>
      <c r="F38" s="46"/>
      <c r="G38" s="46"/>
      <c r="H38" s="46"/>
      <c r="I38" s="24"/>
      <c r="J38" s="25">
        <f>SUM(C38:E38)</f>
        <v>0</v>
      </c>
      <c r="K38" s="93">
        <v>8000</v>
      </c>
      <c r="L38" s="106">
        <v>7500</v>
      </c>
      <c r="M38" s="20">
        <f>(J38*L38)</f>
        <v>0</v>
      </c>
    </row>
    <row r="39" spans="1:13" ht="12" customHeight="1" x14ac:dyDescent="0.2">
      <c r="A39" s="20" t="s">
        <v>11</v>
      </c>
      <c r="B39" s="20" t="s">
        <v>8</v>
      </c>
      <c r="C39" s="57"/>
      <c r="D39" s="57"/>
      <c r="E39" s="57"/>
      <c r="F39" s="46"/>
      <c r="G39" s="46"/>
      <c r="H39" s="46"/>
      <c r="I39" s="24"/>
      <c r="J39" s="25">
        <f>SUM(C39:E39)</f>
        <v>0</v>
      </c>
      <c r="K39" s="93">
        <v>11500</v>
      </c>
      <c r="L39" s="106">
        <v>10500</v>
      </c>
      <c r="M39" s="20">
        <f t="shared" ref="M39:M40" si="5">(J39*L39)</f>
        <v>0</v>
      </c>
    </row>
    <row r="40" spans="1:13" ht="12" customHeight="1" x14ac:dyDescent="0.2">
      <c r="A40" s="20" t="s">
        <v>11</v>
      </c>
      <c r="B40" s="20" t="s">
        <v>51</v>
      </c>
      <c r="C40" s="57"/>
      <c r="D40" s="57"/>
      <c r="E40" s="57"/>
      <c r="F40" s="34"/>
      <c r="G40" s="34"/>
      <c r="H40" s="34"/>
      <c r="I40" s="24"/>
      <c r="J40" s="25">
        <f>SUM(C40:E40)</f>
        <v>0</v>
      </c>
      <c r="K40" s="93">
        <v>12500</v>
      </c>
      <c r="L40" s="106">
        <v>11500</v>
      </c>
      <c r="M40" s="20">
        <f t="shared" si="5"/>
        <v>0</v>
      </c>
    </row>
    <row r="41" spans="1:13" ht="12" customHeight="1" x14ac:dyDescent="0.2">
      <c r="A41" s="3"/>
      <c r="B41" s="4"/>
      <c r="C41" s="5">
        <v>188</v>
      </c>
      <c r="D41" s="6"/>
      <c r="E41" s="6"/>
      <c r="F41" s="6"/>
      <c r="G41" s="6"/>
      <c r="H41" s="6"/>
      <c r="I41" s="6"/>
      <c r="J41" s="7"/>
      <c r="K41" s="98"/>
      <c r="L41" s="98"/>
      <c r="M41" s="4"/>
    </row>
    <row r="42" spans="1:13" ht="12" customHeight="1" x14ac:dyDescent="0.2">
      <c r="A42" s="9"/>
      <c r="B42" s="10"/>
      <c r="C42" s="48" t="s">
        <v>27</v>
      </c>
      <c r="D42" s="52"/>
      <c r="E42" s="52"/>
      <c r="F42" s="52"/>
      <c r="G42" s="52"/>
      <c r="H42" s="52"/>
      <c r="I42" s="52"/>
      <c r="J42" s="12"/>
      <c r="K42" s="99"/>
      <c r="L42" s="99"/>
      <c r="M42" s="10"/>
    </row>
    <row r="43" spans="1:13" ht="12" customHeight="1" x14ac:dyDescent="0.2">
      <c r="A43" s="20" t="s">
        <v>12</v>
      </c>
      <c r="B43" s="20"/>
      <c r="C43" s="55"/>
      <c r="D43" s="46"/>
      <c r="E43" s="46"/>
      <c r="F43" s="46"/>
      <c r="G43" s="46"/>
      <c r="H43" s="46"/>
      <c r="I43" s="24"/>
      <c r="J43" s="25">
        <f>C43</f>
        <v>0</v>
      </c>
      <c r="K43" s="93">
        <v>8000</v>
      </c>
      <c r="L43" s="106">
        <v>7500</v>
      </c>
      <c r="M43" s="20">
        <f>(J43*L43)</f>
        <v>0</v>
      </c>
    </row>
    <row r="44" spans="1:13" ht="12" customHeight="1" x14ac:dyDescent="0.2">
      <c r="A44" s="20" t="s">
        <v>12</v>
      </c>
      <c r="B44" s="20" t="s">
        <v>8</v>
      </c>
      <c r="C44" s="45"/>
      <c r="D44" s="46"/>
      <c r="E44" s="46"/>
      <c r="F44" s="46"/>
      <c r="G44" s="46"/>
      <c r="H44" s="46"/>
      <c r="I44" s="24"/>
      <c r="J44" s="25">
        <f>C44</f>
        <v>0</v>
      </c>
      <c r="K44" s="93">
        <v>11500</v>
      </c>
      <c r="L44" s="106">
        <v>10500</v>
      </c>
      <c r="M44" s="20">
        <f t="shared" ref="M44:M45" si="6">(J44*L44)</f>
        <v>0</v>
      </c>
    </row>
    <row r="45" spans="1:13" ht="12" customHeight="1" x14ac:dyDescent="0.2">
      <c r="A45" s="20" t="s">
        <v>12</v>
      </c>
      <c r="B45" s="20" t="s">
        <v>51</v>
      </c>
      <c r="C45" s="32"/>
      <c r="D45" s="46"/>
      <c r="E45" s="46"/>
      <c r="F45" s="46"/>
      <c r="G45" s="46"/>
      <c r="H45" s="46"/>
      <c r="I45" s="46"/>
      <c r="J45" s="25">
        <f>C45</f>
        <v>0</v>
      </c>
      <c r="K45" s="93">
        <v>12500</v>
      </c>
      <c r="L45" s="106">
        <v>11500</v>
      </c>
      <c r="M45" s="20">
        <f t="shared" si="6"/>
        <v>0</v>
      </c>
    </row>
    <row r="46" spans="1:13" ht="12" customHeight="1" x14ac:dyDescent="0.2"/>
    <row r="47" spans="1:13" ht="12" customHeight="1" x14ac:dyDescent="0.2"/>
    <row r="48" spans="1:13" ht="12" customHeight="1" x14ac:dyDescent="0.2">
      <c r="A48" s="1" t="s">
        <v>43</v>
      </c>
      <c r="B48" s="1" t="s">
        <v>2</v>
      </c>
      <c r="D48" s="1"/>
      <c r="E48" s="1" t="s">
        <v>0</v>
      </c>
      <c r="F48" s="1"/>
      <c r="G48" s="1"/>
      <c r="H48" s="1"/>
      <c r="I48" s="1"/>
      <c r="J48" s="79" t="s">
        <v>20</v>
      </c>
      <c r="K48" s="1" t="s">
        <v>13</v>
      </c>
      <c r="L48" s="1" t="s">
        <v>71</v>
      </c>
      <c r="M48" s="80" t="s">
        <v>19</v>
      </c>
    </row>
    <row r="49" spans="1:13" ht="12" customHeight="1" x14ac:dyDescent="0.2">
      <c r="A49" s="3"/>
      <c r="B49" s="4"/>
      <c r="C49" s="5">
        <v>185</v>
      </c>
      <c r="D49" s="5">
        <v>195</v>
      </c>
      <c r="E49" s="5">
        <v>202</v>
      </c>
      <c r="F49" s="5">
        <v>205</v>
      </c>
      <c r="G49" s="5">
        <v>212</v>
      </c>
      <c r="H49" s="5">
        <v>212</v>
      </c>
      <c r="I49" s="71">
        <v>218</v>
      </c>
      <c r="J49" s="7"/>
      <c r="K49" s="51"/>
      <c r="L49" s="51"/>
      <c r="M49" s="4"/>
    </row>
    <row r="50" spans="1:13" ht="12" customHeight="1" x14ac:dyDescent="0.2">
      <c r="A50" s="9"/>
      <c r="B50" s="10"/>
      <c r="C50" s="2" t="s">
        <v>27</v>
      </c>
      <c r="D50" s="2" t="s">
        <v>28</v>
      </c>
      <c r="E50" s="2" t="s">
        <v>29</v>
      </c>
      <c r="F50" s="2" t="s">
        <v>30</v>
      </c>
      <c r="G50" s="2" t="s">
        <v>30</v>
      </c>
      <c r="H50" s="56" t="s">
        <v>33</v>
      </c>
      <c r="I50" s="76" t="s">
        <v>33</v>
      </c>
      <c r="J50" s="12"/>
      <c r="K50" s="53"/>
      <c r="L50" s="53"/>
      <c r="M50" s="10"/>
    </row>
    <row r="51" spans="1:13" ht="12" customHeight="1" x14ac:dyDescent="0.2">
      <c r="A51" s="20" t="s">
        <v>31</v>
      </c>
      <c r="B51" s="20"/>
      <c r="C51" s="45"/>
      <c r="D51" s="57"/>
      <c r="E51" s="45"/>
      <c r="F51" s="46"/>
      <c r="G51" s="46"/>
      <c r="H51" s="46"/>
      <c r="I51" s="31"/>
      <c r="J51" s="25">
        <f>SUM(C51:E51)</f>
        <v>0</v>
      </c>
      <c r="K51" s="88">
        <v>8500</v>
      </c>
      <c r="L51" s="108">
        <v>8000</v>
      </c>
      <c r="M51" s="20">
        <f>(J51*L51)</f>
        <v>0</v>
      </c>
    </row>
    <row r="52" spans="1:13" ht="12" customHeight="1" x14ac:dyDescent="0.2">
      <c r="A52" s="20" t="s">
        <v>31</v>
      </c>
      <c r="B52" s="20" t="s">
        <v>63</v>
      </c>
      <c r="C52" s="45"/>
      <c r="D52" s="45"/>
      <c r="E52" s="46"/>
      <c r="F52" s="46"/>
      <c r="G52" s="46"/>
      <c r="H52" s="46"/>
      <c r="I52" s="24"/>
      <c r="J52" s="25">
        <f>SUM(C52:D52)</f>
        <v>0</v>
      </c>
      <c r="K52" s="88">
        <v>11500</v>
      </c>
      <c r="L52" s="108">
        <v>10500</v>
      </c>
      <c r="M52" s="20">
        <f t="shared" ref="M52:M60" si="7">(J52*L52)</f>
        <v>0</v>
      </c>
    </row>
    <row r="53" spans="1:13" ht="12" customHeight="1" x14ac:dyDescent="0.2">
      <c r="A53" s="20" t="s">
        <v>31</v>
      </c>
      <c r="B53" s="20" t="s">
        <v>9</v>
      </c>
      <c r="C53" s="89"/>
      <c r="D53" s="89"/>
      <c r="E53" s="89"/>
      <c r="F53" s="46"/>
      <c r="G53" s="46"/>
      <c r="H53" s="46"/>
      <c r="I53" s="46"/>
      <c r="J53" s="25">
        <f>SUM(C53:E53)</f>
        <v>0</v>
      </c>
      <c r="K53" s="88">
        <v>12000</v>
      </c>
      <c r="L53" s="108">
        <v>11000</v>
      </c>
      <c r="M53" s="20">
        <f t="shared" si="7"/>
        <v>0</v>
      </c>
    </row>
    <row r="54" spans="1:13" ht="12" customHeight="1" x14ac:dyDescent="0.2">
      <c r="A54" s="20" t="s">
        <v>31</v>
      </c>
      <c r="B54" s="28" t="s">
        <v>51</v>
      </c>
      <c r="C54" s="46"/>
      <c r="D54" s="89"/>
      <c r="E54" s="89"/>
      <c r="F54" s="46"/>
      <c r="G54" s="46"/>
      <c r="H54" s="46"/>
      <c r="I54" s="46"/>
      <c r="J54" s="25">
        <f>SUM(D54:E54)</f>
        <v>0</v>
      </c>
      <c r="K54" s="88">
        <v>13000</v>
      </c>
      <c r="L54" s="108">
        <v>12000</v>
      </c>
      <c r="M54" s="20">
        <f t="shared" si="7"/>
        <v>0</v>
      </c>
    </row>
    <row r="55" spans="1:13" ht="12" customHeight="1" x14ac:dyDescent="0.2">
      <c r="A55" s="20" t="s">
        <v>31</v>
      </c>
      <c r="B55" s="28"/>
      <c r="C55" s="46"/>
      <c r="D55" s="46"/>
      <c r="E55" s="46"/>
      <c r="F55" s="45"/>
      <c r="G55" s="32"/>
      <c r="H55" s="46"/>
      <c r="I55" s="46"/>
      <c r="J55" s="25">
        <f>SUM(F55:G55)</f>
        <v>0</v>
      </c>
      <c r="K55" s="88">
        <v>9000</v>
      </c>
      <c r="L55" s="108">
        <v>8500</v>
      </c>
      <c r="M55" s="20">
        <f t="shared" si="7"/>
        <v>0</v>
      </c>
    </row>
    <row r="56" spans="1:13" ht="12" customHeight="1" x14ac:dyDescent="0.2">
      <c r="A56" s="20" t="s">
        <v>31</v>
      </c>
      <c r="B56" s="20" t="s">
        <v>9</v>
      </c>
      <c r="C56" s="46"/>
      <c r="D56" s="46"/>
      <c r="E56" s="46"/>
      <c r="F56" s="45"/>
      <c r="H56" s="46"/>
      <c r="I56" s="46"/>
      <c r="J56" s="25">
        <f>SUM(F56:G56)</f>
        <v>0</v>
      </c>
      <c r="K56" s="20">
        <v>12500</v>
      </c>
      <c r="L56" s="108">
        <v>11500</v>
      </c>
      <c r="M56" s="20">
        <f t="shared" si="7"/>
        <v>0</v>
      </c>
    </row>
    <row r="57" spans="1:13" ht="12" customHeight="1" x14ac:dyDescent="0.2">
      <c r="A57" s="20" t="s">
        <v>31</v>
      </c>
      <c r="B57" s="28" t="s">
        <v>51</v>
      </c>
      <c r="C57" s="46"/>
      <c r="D57" s="46"/>
      <c r="E57" s="46"/>
      <c r="F57" s="25"/>
      <c r="G57" s="32"/>
      <c r="H57" s="46"/>
      <c r="I57" s="46"/>
      <c r="J57" s="25">
        <f>SUM(F57:G57)</f>
        <v>0</v>
      </c>
      <c r="K57" s="20">
        <v>13500</v>
      </c>
      <c r="L57" s="108">
        <v>12500</v>
      </c>
      <c r="M57" s="20">
        <f t="shared" si="7"/>
        <v>0</v>
      </c>
    </row>
    <row r="58" spans="1:13" ht="12" customHeight="1" x14ac:dyDescent="0.2">
      <c r="A58" s="20" t="s">
        <v>32</v>
      </c>
      <c r="B58" s="28"/>
      <c r="C58" s="50"/>
      <c r="D58" s="46"/>
      <c r="E58" s="46"/>
      <c r="F58" s="46"/>
      <c r="G58" s="31"/>
      <c r="H58" s="25"/>
      <c r="I58" s="45"/>
      <c r="J58" s="25">
        <v>0</v>
      </c>
      <c r="K58" s="88">
        <v>9000</v>
      </c>
      <c r="L58" s="108">
        <v>8500</v>
      </c>
      <c r="M58" s="20">
        <f t="shared" si="7"/>
        <v>0</v>
      </c>
    </row>
    <row r="59" spans="1:13" ht="12" customHeight="1" x14ac:dyDescent="0.2">
      <c r="A59" s="20" t="s">
        <v>32</v>
      </c>
      <c r="B59" s="28" t="s">
        <v>8</v>
      </c>
      <c r="C59" s="50"/>
      <c r="D59" s="46"/>
      <c r="E59" s="46"/>
      <c r="F59" s="46"/>
      <c r="G59" s="24"/>
      <c r="H59" s="25"/>
      <c r="I59" s="45"/>
      <c r="J59" s="25">
        <f>SUM(H59:I59)</f>
        <v>0</v>
      </c>
      <c r="K59" s="20">
        <v>12500</v>
      </c>
      <c r="L59" s="108">
        <v>11500</v>
      </c>
      <c r="M59" s="20">
        <f t="shared" si="7"/>
        <v>0</v>
      </c>
    </row>
    <row r="60" spans="1:13" ht="12" customHeight="1" x14ac:dyDescent="0.2">
      <c r="A60" s="20" t="s">
        <v>32</v>
      </c>
      <c r="B60" s="28" t="s">
        <v>51</v>
      </c>
      <c r="C60" s="50"/>
      <c r="D60" s="46"/>
      <c r="E60" s="46"/>
      <c r="F60" s="46"/>
      <c r="G60" s="24"/>
      <c r="H60" s="25"/>
      <c r="I60" s="45"/>
      <c r="J60" s="25">
        <f>SUM(H60:I60)</f>
        <v>0</v>
      </c>
      <c r="K60" s="20">
        <v>13500</v>
      </c>
      <c r="L60" s="108">
        <v>12500</v>
      </c>
      <c r="M60" s="20">
        <f t="shared" si="7"/>
        <v>0</v>
      </c>
    </row>
    <row r="61" spans="1:13" ht="12" customHeight="1" x14ac:dyDescent="0.2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8"/>
    </row>
    <row r="62" spans="1:13" ht="12" customHeight="1" x14ac:dyDescent="0.2">
      <c r="A62" s="65"/>
      <c r="B62" s="66"/>
      <c r="C62" s="82" t="s">
        <v>20</v>
      </c>
      <c r="D62" s="67"/>
      <c r="E62" s="67"/>
      <c r="F62" s="67"/>
      <c r="G62" s="67"/>
      <c r="H62" s="67"/>
      <c r="I62" s="67"/>
      <c r="J62" s="66"/>
      <c r="K62" s="66"/>
      <c r="L62" s="66"/>
      <c r="M62" s="13"/>
    </row>
    <row r="63" spans="1:13" ht="12" customHeight="1" x14ac:dyDescent="0.2">
      <c r="A63" s="20" t="s">
        <v>22</v>
      </c>
      <c r="B63" s="32"/>
      <c r="C63" s="68"/>
      <c r="D63" s="68"/>
      <c r="E63" s="68"/>
      <c r="F63" s="68"/>
      <c r="G63" s="68"/>
      <c r="H63" s="68"/>
      <c r="I63" s="68"/>
      <c r="J63" s="25">
        <f>C63</f>
        <v>0</v>
      </c>
      <c r="K63" s="20">
        <v>300</v>
      </c>
      <c r="L63" s="108">
        <v>300</v>
      </c>
      <c r="M63" s="20">
        <f>(J63*L63)</f>
        <v>0</v>
      </c>
    </row>
    <row r="64" spans="1:13" ht="12" customHeight="1" x14ac:dyDescent="0.2">
      <c r="M64" s="1"/>
    </row>
    <row r="65" spans="1:13" ht="12" customHeight="1" x14ac:dyDescent="0.2">
      <c r="A65" s="1" t="s">
        <v>44</v>
      </c>
      <c r="B65" s="1" t="s">
        <v>52</v>
      </c>
      <c r="D65" s="1"/>
      <c r="E65" s="1"/>
      <c r="F65" s="1"/>
      <c r="G65" s="1"/>
      <c r="H65" s="1"/>
      <c r="I65" s="1"/>
      <c r="J65" s="79" t="s">
        <v>20</v>
      </c>
      <c r="K65" s="1" t="s">
        <v>13</v>
      </c>
      <c r="L65" s="1" t="s">
        <v>71</v>
      </c>
      <c r="M65" s="80" t="s">
        <v>19</v>
      </c>
    </row>
    <row r="66" spans="1:13" ht="12" customHeight="1" x14ac:dyDescent="0.2">
      <c r="A66" s="3"/>
      <c r="B66" s="74"/>
      <c r="C66" s="73"/>
      <c r="D66" s="73"/>
      <c r="E66" s="73"/>
      <c r="F66" s="73"/>
      <c r="G66" s="73"/>
      <c r="H66" s="74"/>
      <c r="I66" s="74"/>
      <c r="J66" s="7"/>
      <c r="K66" s="8"/>
      <c r="L66" s="8"/>
      <c r="M66" s="4"/>
    </row>
    <row r="67" spans="1:13" ht="12" customHeight="1" x14ac:dyDescent="0.2">
      <c r="A67" s="9"/>
      <c r="B67" s="2"/>
      <c r="C67" s="2">
        <v>21.5</v>
      </c>
      <c r="D67" s="2">
        <v>22.5</v>
      </c>
      <c r="E67" s="2">
        <v>23.5</v>
      </c>
      <c r="F67" s="2">
        <v>24.5</v>
      </c>
      <c r="G67" s="2">
        <v>25.5</v>
      </c>
      <c r="H67" s="56">
        <v>26.5</v>
      </c>
      <c r="I67" s="56">
        <v>27.5</v>
      </c>
      <c r="J67" s="12"/>
      <c r="K67" s="13"/>
      <c r="L67" s="13"/>
      <c r="M67" s="10"/>
    </row>
    <row r="68" spans="1:13" ht="12" customHeight="1" x14ac:dyDescent="0.2">
      <c r="A68" s="14" t="s">
        <v>56</v>
      </c>
      <c r="B68" s="14" t="s">
        <v>53</v>
      </c>
      <c r="C68" s="45"/>
      <c r="D68" s="45"/>
      <c r="E68" s="45"/>
      <c r="F68" s="45"/>
      <c r="G68" s="45"/>
      <c r="H68" s="32"/>
      <c r="I68" s="57"/>
      <c r="J68" s="19">
        <f>SUM(C68:I68)</f>
        <v>0</v>
      </c>
      <c r="K68" s="14">
        <v>3500</v>
      </c>
      <c r="L68" s="109">
        <v>3500</v>
      </c>
      <c r="M68" s="20">
        <f>(J68*L68)</f>
        <v>0</v>
      </c>
    </row>
    <row r="69" spans="1:13" ht="12" customHeight="1" x14ac:dyDescent="0.2">
      <c r="A69" s="20" t="s">
        <v>55</v>
      </c>
      <c r="B69" s="20" t="s">
        <v>54</v>
      </c>
      <c r="C69" s="81"/>
      <c r="D69" s="45"/>
      <c r="E69" s="45"/>
      <c r="F69" s="45"/>
      <c r="G69" s="45"/>
      <c r="H69" s="32"/>
      <c r="I69" s="57"/>
      <c r="J69" s="19">
        <f>SUM(C69:I69)</f>
        <v>0</v>
      </c>
      <c r="K69" s="14">
        <v>3500</v>
      </c>
      <c r="L69" s="109">
        <v>3500</v>
      </c>
      <c r="M69" s="20">
        <f>(J69*L69)</f>
        <v>0</v>
      </c>
    </row>
    <row r="70" spans="1:13" ht="12" customHeight="1" x14ac:dyDescent="0.2">
      <c r="A70" s="3"/>
      <c r="B70" s="75"/>
      <c r="C70" s="37"/>
      <c r="D70" s="37"/>
      <c r="E70" s="37"/>
      <c r="F70" s="37"/>
      <c r="G70" s="38"/>
      <c r="H70" s="37"/>
      <c r="I70" s="49"/>
      <c r="J70" s="39"/>
      <c r="K70" s="8"/>
      <c r="L70" s="8"/>
      <c r="M70" s="4"/>
    </row>
    <row r="71" spans="1:13" ht="12" customHeight="1" x14ac:dyDescent="0.2">
      <c r="A71" s="9"/>
      <c r="B71" s="41"/>
      <c r="C71" s="49"/>
      <c r="D71" s="41">
        <v>22.5</v>
      </c>
      <c r="E71" s="41">
        <v>23.5</v>
      </c>
      <c r="F71" s="41">
        <v>24.5</v>
      </c>
      <c r="G71" s="42">
        <v>25.5</v>
      </c>
      <c r="H71" s="49">
        <v>26.5</v>
      </c>
      <c r="I71" s="49">
        <v>27.5</v>
      </c>
      <c r="J71" s="43"/>
      <c r="K71" s="13"/>
      <c r="L71" s="13"/>
      <c r="M71" s="10"/>
    </row>
    <row r="72" spans="1:13" ht="12" customHeight="1" x14ac:dyDescent="0.2">
      <c r="A72" s="14" t="s">
        <v>61</v>
      </c>
      <c r="B72" s="72" t="s">
        <v>54</v>
      </c>
      <c r="C72" s="83"/>
      <c r="D72" s="25"/>
      <c r="E72" s="45"/>
      <c r="F72" s="45"/>
      <c r="G72" s="32"/>
      <c r="H72" s="57"/>
      <c r="I72" s="57"/>
      <c r="J72" s="19">
        <f>SUM(D72:I72)</f>
        <v>0</v>
      </c>
      <c r="K72" s="20">
        <v>7500</v>
      </c>
      <c r="L72" s="108">
        <v>6500</v>
      </c>
      <c r="M72" s="20">
        <f>(J72*L72)</f>
        <v>0</v>
      </c>
    </row>
    <row r="73" spans="1:13" ht="12" customHeight="1" x14ac:dyDescent="0.2">
      <c r="A73" s="20" t="s">
        <v>57</v>
      </c>
      <c r="B73" s="28" t="s">
        <v>59</v>
      </c>
      <c r="C73" s="84"/>
      <c r="D73" s="25"/>
      <c r="E73" s="45"/>
      <c r="F73" s="45"/>
      <c r="G73" s="32"/>
      <c r="H73" s="57"/>
      <c r="I73" s="57"/>
      <c r="J73" s="19">
        <f>SUM(D73:I73)</f>
        <v>0</v>
      </c>
      <c r="K73" s="20">
        <v>7500</v>
      </c>
      <c r="L73" s="108">
        <v>6500</v>
      </c>
      <c r="M73" s="20">
        <f t="shared" ref="M73:M74" si="8">(J73*L73)</f>
        <v>0</v>
      </c>
    </row>
    <row r="74" spans="1:13" ht="12" customHeight="1" x14ac:dyDescent="0.2">
      <c r="A74" s="20" t="s">
        <v>58</v>
      </c>
      <c r="B74" s="28" t="s">
        <v>60</v>
      </c>
      <c r="C74" s="85"/>
      <c r="D74" s="25"/>
      <c r="E74" s="45"/>
      <c r="F74" s="45"/>
      <c r="G74" s="32"/>
      <c r="H74" s="57"/>
      <c r="I74" s="57"/>
      <c r="J74" s="19">
        <f>SUM(D74:I74)</f>
        <v>0</v>
      </c>
      <c r="K74" s="20">
        <v>7500</v>
      </c>
      <c r="L74" s="108">
        <v>6500</v>
      </c>
      <c r="M74" s="20">
        <f t="shared" si="8"/>
        <v>0</v>
      </c>
    </row>
    <row r="75" spans="1:13" ht="12" customHeight="1" x14ac:dyDescent="0.2">
      <c r="A75" s="58"/>
      <c r="B75" s="58"/>
      <c r="C75" s="69"/>
      <c r="D75" s="69"/>
      <c r="E75" s="69"/>
      <c r="F75" s="69"/>
      <c r="G75" s="69"/>
      <c r="H75" s="69"/>
      <c r="I75" s="69"/>
      <c r="J75" s="69"/>
      <c r="K75" s="58"/>
      <c r="L75" s="58"/>
      <c r="M75" s="58"/>
    </row>
    <row r="76" spans="1:13" ht="12" customHeight="1" x14ac:dyDescent="0.2">
      <c r="A76" s="1" t="s">
        <v>34</v>
      </c>
      <c r="B76" s="1"/>
      <c r="D76" s="1"/>
      <c r="E76" s="1"/>
      <c r="F76" s="1"/>
      <c r="G76" s="1"/>
      <c r="H76" s="1"/>
      <c r="I76" s="1"/>
      <c r="J76" s="79" t="s">
        <v>20</v>
      </c>
      <c r="K76" s="1" t="s">
        <v>13</v>
      </c>
      <c r="L76" s="1" t="s">
        <v>71</v>
      </c>
      <c r="M76" s="80" t="s">
        <v>19</v>
      </c>
    </row>
    <row r="77" spans="1:13" ht="12" customHeight="1" x14ac:dyDescent="0.2">
      <c r="A77" s="3"/>
      <c r="B77" s="4"/>
      <c r="C77" s="5"/>
      <c r="D77" s="5"/>
      <c r="E77" s="5"/>
      <c r="F77" s="5"/>
      <c r="G77" s="5"/>
      <c r="H77" s="5"/>
      <c r="I77" s="71"/>
      <c r="J77" s="7"/>
      <c r="K77" s="51"/>
      <c r="L77" s="51"/>
      <c r="M77" s="4"/>
    </row>
    <row r="78" spans="1:13" ht="12" customHeight="1" x14ac:dyDescent="0.2">
      <c r="A78" s="9"/>
      <c r="B78" s="56" t="s">
        <v>39</v>
      </c>
      <c r="C78" s="56" t="s">
        <v>40</v>
      </c>
      <c r="D78" s="56" t="s">
        <v>41</v>
      </c>
      <c r="E78" s="56" t="s">
        <v>20</v>
      </c>
      <c r="F78" s="56"/>
      <c r="G78" s="56"/>
      <c r="H78" s="56"/>
      <c r="I78" s="76"/>
      <c r="J78" s="12"/>
      <c r="K78" s="53"/>
      <c r="L78" s="53"/>
      <c r="M78" s="10"/>
    </row>
    <row r="79" spans="1:13" ht="12" customHeight="1" x14ac:dyDescent="0.2">
      <c r="A79" s="28" t="s">
        <v>35</v>
      </c>
      <c r="B79" s="77"/>
      <c r="C79" s="30"/>
      <c r="D79" s="30"/>
      <c r="E79" s="57"/>
      <c r="F79" s="30"/>
      <c r="G79" s="30"/>
      <c r="H79" s="30"/>
      <c r="I79" s="31"/>
      <c r="J79" s="25">
        <f>E79</f>
        <v>0</v>
      </c>
      <c r="K79" s="20">
        <v>1700</v>
      </c>
      <c r="L79" s="108">
        <v>1700</v>
      </c>
      <c r="M79" s="20">
        <f>(J79*L79)</f>
        <v>0</v>
      </c>
    </row>
    <row r="80" spans="1:13" ht="12" customHeight="1" x14ac:dyDescent="0.2">
      <c r="A80" s="28" t="s">
        <v>36</v>
      </c>
      <c r="B80" s="78"/>
      <c r="C80" s="46"/>
      <c r="D80" s="46"/>
      <c r="E80" s="57"/>
      <c r="F80" s="46"/>
      <c r="G80" s="46"/>
      <c r="H80" s="46"/>
      <c r="I80" s="24"/>
      <c r="J80" s="25">
        <f>E80</f>
        <v>0</v>
      </c>
      <c r="K80" s="20">
        <v>2700</v>
      </c>
      <c r="L80" s="108">
        <v>2700</v>
      </c>
      <c r="M80" s="20">
        <f t="shared" ref="M80:M82" si="9">(J80*L80)</f>
        <v>0</v>
      </c>
    </row>
    <row r="81" spans="1:13" ht="12" customHeight="1" x14ac:dyDescent="0.2">
      <c r="A81" s="28" t="s">
        <v>37</v>
      </c>
      <c r="B81" s="78"/>
      <c r="C81" s="46"/>
      <c r="D81" s="46"/>
      <c r="E81" s="57"/>
      <c r="F81" s="46"/>
      <c r="G81" s="46"/>
      <c r="H81" s="46"/>
      <c r="I81" s="24"/>
      <c r="J81" s="25">
        <f>E81</f>
        <v>0</v>
      </c>
      <c r="K81" s="20">
        <v>2400</v>
      </c>
      <c r="L81" s="108">
        <v>2400</v>
      </c>
      <c r="M81" s="20">
        <f t="shared" si="9"/>
        <v>0</v>
      </c>
    </row>
    <row r="82" spans="1:13" ht="12" customHeight="1" x14ac:dyDescent="0.2">
      <c r="A82" s="28" t="s">
        <v>38</v>
      </c>
      <c r="B82" s="78"/>
      <c r="C82" s="46"/>
      <c r="D82" s="46"/>
      <c r="E82" s="57"/>
      <c r="F82" s="46"/>
      <c r="G82" s="46"/>
      <c r="H82" s="46"/>
      <c r="I82" s="24"/>
      <c r="J82" s="25">
        <f>E82</f>
        <v>0</v>
      </c>
      <c r="K82" s="20">
        <v>2200</v>
      </c>
      <c r="L82" s="108">
        <v>2200</v>
      </c>
      <c r="M82" s="20">
        <f t="shared" si="9"/>
        <v>0</v>
      </c>
    </row>
    <row r="83" spans="1:13" ht="12" customHeight="1" x14ac:dyDescent="0.2">
      <c r="A83" s="58"/>
      <c r="B83" s="58"/>
      <c r="C83" s="69"/>
      <c r="D83" s="69"/>
      <c r="E83" s="69"/>
      <c r="F83" s="69"/>
      <c r="G83" s="69"/>
      <c r="H83" s="69"/>
      <c r="I83" s="69"/>
      <c r="J83" s="69"/>
      <c r="K83" s="58"/>
      <c r="L83" s="58"/>
      <c r="M83" s="58"/>
    </row>
    <row r="84" spans="1:13" ht="12.75" customHeight="1" x14ac:dyDescent="0.2">
      <c r="A84" s="1" t="s">
        <v>73</v>
      </c>
      <c r="B84" s="1"/>
      <c r="D84" s="1"/>
      <c r="E84" s="1"/>
      <c r="F84" s="1"/>
      <c r="G84" s="1"/>
      <c r="H84" s="1"/>
      <c r="I84" s="1"/>
      <c r="J84" s="79" t="s">
        <v>20</v>
      </c>
      <c r="K84" s="1" t="s">
        <v>13</v>
      </c>
      <c r="L84" s="1" t="s">
        <v>74</v>
      </c>
      <c r="M84" s="80" t="s">
        <v>19</v>
      </c>
    </row>
    <row r="85" spans="1:13" ht="12" customHeight="1" x14ac:dyDescent="0.2">
      <c r="A85" s="3"/>
      <c r="B85" s="4"/>
      <c r="C85" s="5"/>
      <c r="D85" s="5"/>
      <c r="E85" s="5"/>
      <c r="F85" s="5"/>
      <c r="G85" s="5"/>
      <c r="H85" s="5"/>
      <c r="I85" s="71"/>
      <c r="J85" s="7"/>
      <c r="K85" s="51"/>
      <c r="L85" s="51"/>
      <c r="M85" s="4"/>
    </row>
    <row r="86" spans="1:13" ht="12" customHeight="1" x14ac:dyDescent="0.2">
      <c r="A86" s="9"/>
      <c r="B86" s="56"/>
      <c r="C86" s="56"/>
      <c r="D86" s="56"/>
      <c r="E86" s="56"/>
      <c r="F86" s="56"/>
      <c r="G86" s="56"/>
      <c r="H86" s="56"/>
      <c r="I86" s="76"/>
      <c r="J86" s="12"/>
      <c r="K86" s="53"/>
      <c r="L86" s="53"/>
      <c r="M86" s="10"/>
    </row>
    <row r="87" spans="1:13" ht="12" customHeight="1" x14ac:dyDescent="0.2">
      <c r="A87" s="28" t="s">
        <v>75</v>
      </c>
      <c r="B87" s="110"/>
      <c r="C87" s="111"/>
      <c r="D87" s="111"/>
      <c r="E87" s="111"/>
      <c r="F87" s="111"/>
      <c r="G87" s="111"/>
      <c r="H87" s="111"/>
      <c r="I87" s="111"/>
      <c r="J87" s="25"/>
      <c r="K87" s="20">
        <v>200</v>
      </c>
      <c r="L87" s="108">
        <v>200</v>
      </c>
      <c r="M87" s="20">
        <f>(J87*L87)</f>
        <v>0</v>
      </c>
    </row>
    <row r="88" spans="1:13" ht="12" customHeight="1" x14ac:dyDescent="0.2">
      <c r="A88" s="28" t="s">
        <v>76</v>
      </c>
      <c r="B88" s="112"/>
      <c r="C88" s="113"/>
      <c r="D88" s="113"/>
      <c r="E88" s="113"/>
      <c r="F88" s="113"/>
      <c r="G88" s="113"/>
      <c r="H88" s="113"/>
      <c r="I88" s="113"/>
      <c r="J88" s="25">
        <v>0</v>
      </c>
      <c r="K88" s="20">
        <v>400</v>
      </c>
      <c r="L88" s="108">
        <v>400</v>
      </c>
      <c r="M88" s="20">
        <f t="shared" ref="M88:M92" si="10">(J88*L88)</f>
        <v>0</v>
      </c>
    </row>
    <row r="89" spans="1:13" ht="12" customHeight="1" x14ac:dyDescent="0.2">
      <c r="A89" s="28" t="s">
        <v>77</v>
      </c>
      <c r="B89" s="112"/>
      <c r="C89" s="113"/>
      <c r="D89" s="113"/>
      <c r="E89" s="113"/>
      <c r="F89" s="113"/>
      <c r="G89" s="113"/>
      <c r="H89" s="113"/>
      <c r="I89" s="113"/>
      <c r="J89" s="25">
        <v>0</v>
      </c>
      <c r="K89" s="20">
        <v>600</v>
      </c>
      <c r="L89" s="108">
        <v>600</v>
      </c>
      <c r="M89" s="20">
        <f t="shared" si="10"/>
        <v>0</v>
      </c>
    </row>
    <row r="90" spans="1:13" ht="12" customHeight="1" x14ac:dyDescent="0.2">
      <c r="A90" s="28" t="s">
        <v>78</v>
      </c>
      <c r="B90" s="112"/>
      <c r="C90" s="113"/>
      <c r="D90" s="113"/>
      <c r="E90" s="113"/>
      <c r="F90" s="113"/>
      <c r="G90" s="113"/>
      <c r="H90" s="113"/>
      <c r="I90" s="113"/>
      <c r="J90" s="25">
        <v>0</v>
      </c>
      <c r="K90" s="20">
        <v>300</v>
      </c>
      <c r="L90" s="108">
        <v>300</v>
      </c>
      <c r="M90" s="20">
        <f t="shared" si="10"/>
        <v>0</v>
      </c>
    </row>
    <row r="91" spans="1:13" ht="12" customHeight="1" x14ac:dyDescent="0.2">
      <c r="A91" s="114" t="s">
        <v>79</v>
      </c>
      <c r="B91" s="112"/>
      <c r="C91" s="113"/>
      <c r="D91" s="113"/>
      <c r="E91" s="113"/>
      <c r="F91" s="113"/>
      <c r="G91" s="113"/>
      <c r="H91" s="113"/>
      <c r="I91" s="113"/>
      <c r="J91" s="115">
        <v>0</v>
      </c>
      <c r="K91" s="116">
        <v>300</v>
      </c>
      <c r="L91" s="117">
        <v>300</v>
      </c>
      <c r="M91" s="20">
        <f t="shared" si="10"/>
        <v>0</v>
      </c>
    </row>
    <row r="92" spans="1:13" ht="12" customHeight="1" x14ac:dyDescent="0.2">
      <c r="A92" s="28" t="s">
        <v>80</v>
      </c>
      <c r="B92" s="118"/>
      <c r="C92" s="119"/>
      <c r="D92" s="119"/>
      <c r="E92" s="119"/>
      <c r="F92" s="119"/>
      <c r="G92" s="119"/>
      <c r="H92" s="119"/>
      <c r="I92" s="119"/>
      <c r="J92" s="25">
        <v>0</v>
      </c>
      <c r="K92" s="20">
        <v>700</v>
      </c>
      <c r="L92" s="108">
        <v>700</v>
      </c>
      <c r="M92" s="20">
        <f t="shared" si="10"/>
        <v>0</v>
      </c>
    </row>
    <row r="93" spans="1:13" ht="12" customHeight="1" x14ac:dyDescent="0.2">
      <c r="A93" s="120"/>
      <c r="B93" s="120"/>
      <c r="C93" s="121"/>
      <c r="D93" s="121"/>
      <c r="E93" s="121"/>
      <c r="F93" s="121"/>
      <c r="G93" s="121"/>
      <c r="H93" s="121"/>
      <c r="I93" s="121"/>
      <c r="J93" s="121"/>
      <c r="K93" s="120"/>
      <c r="L93" s="120"/>
      <c r="M93" s="120"/>
    </row>
    <row r="94" spans="1:13" ht="12" customHeight="1" x14ac:dyDescent="0.2">
      <c r="A94" s="59"/>
      <c r="B94" s="60"/>
      <c r="C94" s="60"/>
      <c r="D94" s="60"/>
      <c r="E94" s="60"/>
      <c r="F94" s="60"/>
      <c r="G94" s="60"/>
      <c r="H94" s="60"/>
      <c r="I94" s="60"/>
      <c r="J94" s="122" t="s">
        <v>21</v>
      </c>
      <c r="K94" s="61"/>
      <c r="L94" s="61"/>
      <c r="M94" s="62">
        <f>SUM(M12:M92)</f>
        <v>0</v>
      </c>
    </row>
    <row r="95" spans="1:13" ht="12" customHeight="1" x14ac:dyDescent="0.2">
      <c r="A95" s="90"/>
    </row>
    <row r="96" spans="1:13" ht="12" customHeight="1" x14ac:dyDescent="0.2">
      <c r="A96" s="90"/>
    </row>
    <row r="97" spans="1:13" ht="15" customHeight="1" x14ac:dyDescent="0.2">
      <c r="A97" s="90"/>
    </row>
    <row r="98" spans="1:13" ht="15" customHeight="1" x14ac:dyDescent="0.2">
      <c r="A98" s="90"/>
    </row>
    <row r="99" spans="1:13" ht="15" customHeight="1" x14ac:dyDescent="0.2">
      <c r="A99" s="90"/>
    </row>
    <row r="100" spans="1:13" ht="15" customHeight="1" x14ac:dyDescent="0.2">
      <c r="A100" s="90"/>
    </row>
    <row r="101" spans="1:13" ht="15" customHeight="1" x14ac:dyDescent="0.2">
      <c r="A101" s="103" t="s">
        <v>72</v>
      </c>
      <c r="B101" s="28"/>
      <c r="C101" s="62"/>
      <c r="D101" s="58"/>
      <c r="E101" s="58"/>
      <c r="H101" s="1" t="s">
        <v>66</v>
      </c>
      <c r="K101" s="1" t="s">
        <v>69</v>
      </c>
      <c r="L101" s="1"/>
    </row>
    <row r="102" spans="1:13" ht="12" customHeight="1" x14ac:dyDescent="0.2">
      <c r="A102" s="104" t="s">
        <v>81</v>
      </c>
      <c r="B102" s="28"/>
      <c r="C102" s="62"/>
      <c r="D102" s="58"/>
      <c r="E102" s="58"/>
      <c r="F102" s="58"/>
      <c r="H102" t="s">
        <v>45</v>
      </c>
      <c r="I102" s="58"/>
      <c r="J102" s="58"/>
      <c r="K102" t="s">
        <v>67</v>
      </c>
      <c r="M102" s="58"/>
    </row>
    <row r="103" spans="1:13" ht="12" customHeight="1" x14ac:dyDescent="0.2">
      <c r="A103" s="104" t="s">
        <v>82</v>
      </c>
      <c r="B103" s="28"/>
      <c r="C103" s="62"/>
      <c r="D103" s="58"/>
      <c r="E103" s="58"/>
      <c r="F103" s="58"/>
      <c r="H103" t="s">
        <v>46</v>
      </c>
      <c r="I103" s="58"/>
      <c r="J103" s="58"/>
      <c r="K103" s="91" t="s">
        <v>68</v>
      </c>
      <c r="L103" s="91"/>
      <c r="M103" s="58"/>
    </row>
    <row r="104" spans="1:13" ht="12" customHeight="1" x14ac:dyDescent="0.2">
      <c r="A104" s="104" t="s">
        <v>83</v>
      </c>
      <c r="B104" s="28"/>
      <c r="C104" s="62"/>
      <c r="D104" s="58"/>
      <c r="E104" s="58"/>
      <c r="F104" s="58"/>
      <c r="H104" t="s">
        <v>47</v>
      </c>
      <c r="J104" s="58"/>
    </row>
    <row r="105" spans="1:13" ht="12" customHeight="1" x14ac:dyDescent="0.2">
      <c r="A105" s="105"/>
      <c r="B105" s="58"/>
      <c r="C105" s="58"/>
      <c r="D105" s="58"/>
      <c r="E105" s="58"/>
      <c r="F105" s="58"/>
    </row>
    <row r="106" spans="1:13" ht="12" customHeight="1" x14ac:dyDescent="0.2">
      <c r="A106" s="104" t="s">
        <v>24</v>
      </c>
      <c r="B106" s="70"/>
      <c r="C106" s="70"/>
      <c r="D106" s="70"/>
      <c r="E106" s="62"/>
    </row>
    <row r="107" spans="1:13" ht="12" customHeight="1" x14ac:dyDescent="0.2">
      <c r="A107" s="104" t="s">
        <v>23</v>
      </c>
      <c r="B107" s="70"/>
      <c r="C107" s="70"/>
      <c r="D107" s="70"/>
      <c r="E107" s="62"/>
      <c r="I107" s="105"/>
      <c r="J107" s="58"/>
      <c r="K107" s="58"/>
      <c r="L107" s="58"/>
      <c r="M107" s="58"/>
    </row>
    <row r="108" spans="1:13" ht="12" customHeight="1" x14ac:dyDescent="0.2">
      <c r="A108" s="104" t="s">
        <v>25</v>
      </c>
      <c r="B108" s="70"/>
      <c r="C108" s="70"/>
      <c r="D108" s="70"/>
      <c r="E108" s="62"/>
      <c r="I108" s="105"/>
      <c r="J108" s="58"/>
      <c r="K108" s="58"/>
      <c r="L108" s="58"/>
      <c r="M108" s="58"/>
    </row>
    <row r="109" spans="1:13" ht="12" customHeight="1" x14ac:dyDescent="0.2">
      <c r="A109" s="104" t="s">
        <v>26</v>
      </c>
      <c r="B109" s="70"/>
      <c r="C109" s="70"/>
      <c r="D109" s="70"/>
      <c r="E109" s="62"/>
      <c r="I109" s="105"/>
      <c r="J109" s="58"/>
      <c r="K109" s="58"/>
      <c r="L109" s="58"/>
      <c r="M109" s="58"/>
    </row>
    <row r="110" spans="1:13" ht="12" customHeight="1" x14ac:dyDescent="0.2">
      <c r="A110" s="104" t="s">
        <v>84</v>
      </c>
      <c r="B110" s="70"/>
      <c r="C110" s="70"/>
      <c r="D110" s="70"/>
      <c r="E110" s="62"/>
      <c r="I110" s="105"/>
      <c r="J110" s="58"/>
      <c r="K110" s="58"/>
      <c r="L110" s="58"/>
      <c r="M110" s="58"/>
    </row>
    <row r="111" spans="1:13" ht="12" customHeight="1" x14ac:dyDescent="0.2"/>
    <row r="112" spans="1:13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</sheetData>
  <phoneticPr fontId="8" type="noConversion"/>
  <hyperlinks>
    <hyperlink ref="K103" r:id="rId1" xr:uid="{02935BED-33FD-4D3F-883E-A4D697677F87}"/>
  </hyperlinks>
  <pageMargins left="0.70866141732283472" right="0.70866141732283472" top="0.74803149606299213" bottom="0.35433070866141736" header="0.31496062992125984" footer="0.31496062992125984"/>
  <pageSetup paperSize="9" scale="89" fitToHeight="0" orientation="landscape" r:id="rId2"/>
  <ignoredErrors>
    <ignoredError sqref="J52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Barn och Ungdom 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Hansson</dc:creator>
  <cp:lastModifiedBy>Linda Hansson</cp:lastModifiedBy>
  <cp:lastPrinted>2024-04-26T13:47:01Z</cp:lastPrinted>
  <dcterms:created xsi:type="dcterms:W3CDTF">2021-04-05T14:32:46Z</dcterms:created>
  <dcterms:modified xsi:type="dcterms:W3CDTF">2024-05-06T09:05:34Z</dcterms:modified>
</cp:coreProperties>
</file>